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65" activeTab="0"/>
  </bookViews>
  <sheets>
    <sheet name="表1 死因监测得分表" sheetId="1" r:id="rId1"/>
    <sheet name="表2 肿瘤登记得分表（县及上）" sheetId="2" r:id="rId2"/>
    <sheet name="表3死因监测得分表（乡）" sheetId="3" r:id="rId3"/>
    <sheet name="表4 质量指标（县及上）" sheetId="4" r:id="rId4"/>
    <sheet name="表5 相关数据（县及上）" sheetId="5" r:id="rId5"/>
    <sheet name="表6 相关数据（乡）" sheetId="6" r:id="rId6"/>
  </sheets>
  <definedNames/>
  <calcPr fullCalcOnLoad="1"/>
</workbook>
</file>

<file path=xl/sharedStrings.xml><?xml version="1.0" encoding="utf-8"?>
<sst xmlns="http://schemas.openxmlformats.org/spreadsheetml/2006/main" count="404" uniqueCount="170">
  <si>
    <t>县区名称</t>
  </si>
  <si>
    <t>被督查单位</t>
  </si>
  <si>
    <t>扣分原因</t>
  </si>
  <si>
    <t>金安区</t>
  </si>
  <si>
    <t>六安市人民医院</t>
  </si>
  <si>
    <t>死因监测得分（满分60分）</t>
  </si>
  <si>
    <t>肿瘤登记得分（满分40分）</t>
  </si>
  <si>
    <t>六安市中医院</t>
  </si>
  <si>
    <t>六安市第四人民医院</t>
  </si>
  <si>
    <t>死因监测得分（满分100分）</t>
  </si>
  <si>
    <t>裕安区</t>
  </si>
  <si>
    <t>霍山县</t>
  </si>
  <si>
    <t>霍邱县</t>
  </si>
  <si>
    <t>金寨县</t>
  </si>
  <si>
    <t>梅山社区卫生服务中心</t>
  </si>
  <si>
    <t>舒城县</t>
  </si>
  <si>
    <t>城关镇卫生院</t>
  </si>
  <si>
    <t>开发区</t>
  </si>
  <si>
    <t>医疗机构名称</t>
  </si>
  <si>
    <t>报告率（%）</t>
  </si>
  <si>
    <t>及时率（%）</t>
  </si>
  <si>
    <t>综合性医疗机构</t>
  </si>
  <si>
    <t>死因监测</t>
  </si>
  <si>
    <t>肿瘤登记</t>
  </si>
  <si>
    <t>病理诊断率（%）</t>
  </si>
  <si>
    <t>—</t>
  </si>
  <si>
    <t>表1 六安市死因监测工作督查得分（综合性医疗机构）</t>
  </si>
  <si>
    <t>表2 六安市肿瘤登记工作督查得分（综合性医疗机构）</t>
  </si>
  <si>
    <t>表3 六安市死因监测工作督查得分（乡镇卫生院/社区卫生服务中心）</t>
  </si>
  <si>
    <t>霍山县医院</t>
  </si>
  <si>
    <t>金寨县人民医院</t>
  </si>
  <si>
    <t>舒城县人民医院</t>
  </si>
  <si>
    <t>霍邱县第一人民医院</t>
  </si>
  <si>
    <t>六安开发区医院</t>
  </si>
  <si>
    <t>完整率（%）</t>
  </si>
  <si>
    <t>一致率（%）</t>
  </si>
  <si>
    <t>不明原因疾病死亡卡片比例（%）</t>
  </si>
  <si>
    <t>表4 六安市死因监测及肿瘤登记报告质量督查结果</t>
  </si>
  <si>
    <t>核对纸质报卡数</t>
  </si>
  <si>
    <t>填写完整数</t>
  </si>
  <si>
    <t>报告及时数</t>
  </si>
  <si>
    <t>一致数</t>
  </si>
  <si>
    <t>报告数</t>
  </si>
  <si>
    <t>完整数</t>
  </si>
  <si>
    <t>病理诊断数</t>
  </si>
  <si>
    <t>实查数</t>
  </si>
  <si>
    <t>合   计</t>
  </si>
  <si>
    <t>完整情况</t>
  </si>
  <si>
    <t>及时情况</t>
  </si>
  <si>
    <t>一致情况</t>
  </si>
  <si>
    <t>病例诊断填写情况</t>
  </si>
  <si>
    <t>报告情况</t>
  </si>
  <si>
    <t>不明原因疾病死亡报卡情况</t>
  </si>
  <si>
    <t>报卡数</t>
  </si>
  <si>
    <t>所占比例（%）</t>
  </si>
  <si>
    <t>开发区</t>
  </si>
  <si>
    <t>六安开发区医院</t>
  </si>
  <si>
    <t>叶集区</t>
  </si>
  <si>
    <t>1.组织管理(9分）</t>
  </si>
  <si>
    <t>2.报告质量(20分）</t>
  </si>
  <si>
    <t>3.培训及督导(11分）</t>
  </si>
  <si>
    <t>1.组织管理（18分）</t>
  </si>
  <si>
    <t>2.网络直报（4分）</t>
  </si>
  <si>
    <t>3.报告质量（28分）</t>
  </si>
  <si>
    <t>4.资料管理（6分）</t>
  </si>
  <si>
    <t>5.培训及督导（4分）</t>
  </si>
  <si>
    <t>1.组织管理（30分）</t>
  </si>
  <si>
    <t>2.网络直报（10分）</t>
  </si>
  <si>
    <t>3.报告质量（35分）</t>
  </si>
  <si>
    <t>5.培训与督导（15分）</t>
  </si>
  <si>
    <t>4.资料管理（10分）</t>
  </si>
  <si>
    <t>槐树湾乡卫生院</t>
  </si>
  <si>
    <t>霍山县中医院</t>
  </si>
  <si>
    <t>杭埠镇卫生院</t>
  </si>
  <si>
    <t>舒城县医院</t>
  </si>
  <si>
    <t>3.部分报卡网报不及时，个别报卡死因链填写不准确</t>
  </si>
  <si>
    <t>1.未见死因监测工作院内自查资料，死亡证明书发放无记录 2.未定期开展院内死亡病例补漏工作 3. 死亡报告卡填写完整率、死因链填写准确率、报卡一致率均较低 4.死因数据未按月备份 5.参训材料保留不完整。</t>
  </si>
  <si>
    <t>姚李镇中心卫生院</t>
  </si>
  <si>
    <t>叶集区中心卫生院</t>
  </si>
  <si>
    <t>六安市第六人民医院</t>
  </si>
  <si>
    <t>六安世立医院</t>
  </si>
  <si>
    <t>3.部分报卡死因链填写不准确，不明原因疾病死亡卡片比例超过5%</t>
  </si>
  <si>
    <t>1.死因监测相关规章制度不全，未开展院内自查工作 3.院内存在死亡病例漏报情况，部分报卡报告不及时，死因链填写不准确，不明原因死亡报卡比例超过5% 4.死因数据未按月备份</t>
  </si>
  <si>
    <t>合计(40分)</t>
  </si>
  <si>
    <t>淠东乡卫生院</t>
  </si>
  <si>
    <t>望城岗街道社区卫生服务中心</t>
  </si>
  <si>
    <t>3.存在死亡病例漏报情况；部分报卡录入不及时、死因链填写不够准确，死因诊断不明比例报卡超过5%</t>
  </si>
  <si>
    <t>开发区社区卫生服务中心</t>
  </si>
  <si>
    <t>死因链填写准确率</t>
  </si>
  <si>
    <t>西市社区卫生服务中心</t>
  </si>
  <si>
    <t>单王乡卫生院</t>
  </si>
  <si>
    <t>漫水镇中心卫生院</t>
  </si>
  <si>
    <t>金寨县县医院</t>
  </si>
  <si>
    <t>周集镇中心卫生院</t>
  </si>
  <si>
    <t>死因链填写情况</t>
  </si>
  <si>
    <t>准确数</t>
  </si>
  <si>
    <t>准确率（%）</t>
  </si>
  <si>
    <t>及时率（%）</t>
  </si>
  <si>
    <t>文峰社区卫生服务中心</t>
  </si>
  <si>
    <t>金寨县医院</t>
  </si>
  <si>
    <t>1.死亡证明书发放无记录 3.有死亡病例漏报，报卡填写完整性、及时性、一致性及死因链填写准确性均较差，不明原因疾病死亡卡片比例超过5%  4.死因数据有备份，但未按月备份。</t>
  </si>
  <si>
    <t xml:space="preserve">1.有相关文件，但未成立领导小组，未指定具体负责人员 3.部分报卡填写不完整；一致性较差，不明原因疾病死亡卡片比例超过5% 4.死亡医学证明书保存状况欠佳 </t>
  </si>
  <si>
    <t>3.未定期开展院内查漏补漏工作，存在死亡病例漏报情况，部分报卡填写不够完整、及时，死因链填写不准确，死因诊断不明比例报卡超过5% 4.死因数据未按月备份</t>
  </si>
  <si>
    <t>金安区</t>
  </si>
  <si>
    <t>六安市人民医院</t>
  </si>
  <si>
    <t>六安市中医院</t>
  </si>
  <si>
    <t>六安市第四人民医院</t>
  </si>
  <si>
    <t>裕安区</t>
  </si>
  <si>
    <t>六安世立医院</t>
  </si>
  <si>
    <t>叶集区</t>
  </si>
  <si>
    <t>六安市第六人民医院</t>
  </si>
  <si>
    <t>霍山县</t>
  </si>
  <si>
    <t>霍山县中医院</t>
  </si>
  <si>
    <t>金寨县</t>
  </si>
  <si>
    <t>金寨县人民医院</t>
  </si>
  <si>
    <t>舒城县</t>
  </si>
  <si>
    <t>舒城县医院</t>
  </si>
  <si>
    <t>霍邱县</t>
  </si>
  <si>
    <t>霍邱县第一人民医院</t>
  </si>
  <si>
    <t>开发区</t>
  </si>
  <si>
    <t>六安开发区医院</t>
  </si>
  <si>
    <t>2.漏报情况较严重</t>
  </si>
  <si>
    <t>1.肿瘤登记相关制度未建立，无《恶性肿瘤登记簿》 2.无肿瘤报告查重相关记录，有漏报，部分报卡无病理诊断类型。</t>
  </si>
  <si>
    <t>2.肿瘤病例有漏报</t>
  </si>
  <si>
    <t>未系统开展肿瘤登记工作</t>
  </si>
  <si>
    <t>1.肿瘤登记相关制度建立不全</t>
  </si>
  <si>
    <t>1.有相关肿瘤登记制度，但不全面，欠规范 2.肿瘤报卡病理诊断项目填写不规范，病理诊断率较低</t>
  </si>
  <si>
    <t>淠东乡卫生院</t>
  </si>
  <si>
    <t>3.部分报卡报告不及时，死因链填写不够准确</t>
  </si>
  <si>
    <t>望城岗街道社区卫生服务中心</t>
  </si>
  <si>
    <t>3.有死亡病例漏报情况，死亡报卡网报不及时情况较严重，部分报卡死因链填写不准确，不明原因疾病死亡报卡比例超过5% 4.死亡证明书保存欠规范</t>
  </si>
  <si>
    <t>西市街道社区卫生服务中心</t>
  </si>
  <si>
    <t>单王乡中心卫生院</t>
  </si>
  <si>
    <t>3.部分报卡死因链填写不准确</t>
  </si>
  <si>
    <t>姚李镇中心卫生院</t>
  </si>
  <si>
    <t>1.死因监测工作制度不健全 3.未定期开展不漏工作，院外死亡病例均未填写死亡调查记录，部分报卡网报不及时，死因链填写不够准确，个别报卡纸质与网报信息不一致</t>
  </si>
  <si>
    <t>叶集区中心卫生院</t>
  </si>
  <si>
    <t>死因监测工作未系统开展</t>
  </si>
  <si>
    <t>霍山</t>
  </si>
  <si>
    <t>1.未见院内自查工作记录 3.未定期开展死亡病例补漏工作，部分报卡网报不及时；死因链填写不准确 4.死因数据未按月备份。</t>
  </si>
  <si>
    <t>霍山县漫水河镇中心卫生院</t>
  </si>
  <si>
    <t xml:space="preserve">1.死因监测工作相关制度不全；未开展院内自查工作 3.现场未见死亡病例补漏工作资料；个别报卡网报不及时；部分报卡死因链填写不准确 4.死因数据备份欠规范 5.相关培训资料督导资料保留不全 </t>
  </si>
  <si>
    <t>槐树湾乡卫生院</t>
  </si>
  <si>
    <t>3.个别报卡死因链填写不准确</t>
  </si>
  <si>
    <t>梅山社区卫生服务中心</t>
  </si>
  <si>
    <t>3.部分报卡网报不及时 4.死因监测相关资料整理欠规范</t>
  </si>
  <si>
    <t>舒城</t>
  </si>
  <si>
    <t>城关社区服务卫生中心</t>
  </si>
  <si>
    <t>1.未成立死因监测工作领导小组，无死因监测工作相关制度，未开展死因监测院内自查工作 3.部分报卡报告不及时，死因链填写不准确，存在不明原因疾病死亡的报卡 4.档案整理欠规范</t>
  </si>
  <si>
    <t>杭埠镇卫生院</t>
  </si>
  <si>
    <t>1.死因监测工作规章制度建立不全 3.补漏工作记录不全，部分报卡死因链填写不准确，不明原因疾病死亡卡片比例超过5%,网络报告及时性较差 4.死因数据未按月备份</t>
  </si>
  <si>
    <t>周集中心卫生院</t>
  </si>
  <si>
    <t xml:space="preserve">3.部分报卡报告不及时，死因链填写不准确 </t>
  </si>
  <si>
    <t>城关镇卫生院</t>
  </si>
  <si>
    <t xml:space="preserve">3.部分报卡填信息填写不完整，死因链填写不准确，存在网报不及时的报卡，纸质报卡与网络报卡一致性较差 4.死亡医学证明书保存欠规范 </t>
  </si>
  <si>
    <t>开发区社区卫生服务中心</t>
  </si>
  <si>
    <t>—</t>
  </si>
  <si>
    <t>未系统开展死因监测工作</t>
  </si>
  <si>
    <t>2.部分报卡填写不完整</t>
  </si>
  <si>
    <t>备注：“—”表示医疗机构未系统开展死因监测工作，相关数据无法统计</t>
  </si>
  <si>
    <t>备注：“—”表示医疗机构未系统开展死因监测工作，相关数据无法统计</t>
  </si>
  <si>
    <t>备注：“—”表示医疗机构未开展相关工作或只有纸质报卡未进行网络报告，相关数据无法统计</t>
  </si>
  <si>
    <t>备注：“—”表示医疗机构未系统开展肿瘤登记工作，相关数据无法统计</t>
  </si>
  <si>
    <r>
      <t>合计（6</t>
    </r>
    <r>
      <rPr>
        <b/>
        <sz val="10"/>
        <rFont val="宋体"/>
        <family val="0"/>
      </rPr>
      <t>0分）</t>
    </r>
  </si>
  <si>
    <r>
      <t>合计（1</t>
    </r>
    <r>
      <rPr>
        <b/>
        <sz val="11"/>
        <rFont val="宋体"/>
        <family val="0"/>
      </rPr>
      <t>00分）</t>
    </r>
  </si>
  <si>
    <r>
      <t>2</t>
    </r>
    <r>
      <rPr>
        <sz val="10"/>
        <rFont val="宋体"/>
        <family val="0"/>
      </rPr>
      <t>016年无死因专报账户</t>
    </r>
  </si>
  <si>
    <t>表5 六安市2016年县级及以上医疗机构死因监测及肿瘤登记工作督导情况汇总表</t>
  </si>
  <si>
    <t>表6 六安市2016年乡（镇、社区）卫生院死因监测工作督导情况汇总表</t>
  </si>
  <si>
    <t>城关社区卫生服务中心</t>
  </si>
  <si>
    <t>霍山县文峰社区卫生服务中心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</si>
</sst>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.0000_ "/>
    <numFmt numFmtId="181" formatCode="0.000_ "/>
    <numFmt numFmtId="182" formatCode="0_);[Red]\(0\)"/>
    <numFmt numFmtId="183" formatCode="0_ 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8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3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83" fontId="10" fillId="0" borderId="14" xfId="0" applyNumberFormat="1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183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82" fontId="10" fillId="0" borderId="11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8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14" xfId="43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" sqref="L6"/>
    </sheetView>
  </sheetViews>
  <sheetFormatPr defaultColWidth="9.00390625" defaultRowHeight="14.25"/>
  <cols>
    <col min="1" max="1" width="9.875" style="0" customWidth="1"/>
    <col min="2" max="2" width="17.375" style="9" customWidth="1"/>
    <col min="3" max="8" width="8.875" style="9" customWidth="1"/>
    <col min="9" max="9" width="64.625" style="0" customWidth="1"/>
  </cols>
  <sheetData>
    <row r="1" spans="1:9" ht="33" customHeight="1">
      <c r="A1" s="85" t="s">
        <v>26</v>
      </c>
      <c r="B1" s="86"/>
      <c r="C1" s="86"/>
      <c r="D1" s="86"/>
      <c r="E1" s="86"/>
      <c r="F1" s="86"/>
      <c r="G1" s="86"/>
      <c r="H1" s="86"/>
      <c r="I1" s="86"/>
    </row>
    <row r="2" spans="1:9" s="37" customFormat="1" ht="24" customHeight="1">
      <c r="A2" s="87" t="s">
        <v>0</v>
      </c>
      <c r="B2" s="88" t="s">
        <v>1</v>
      </c>
      <c r="C2" s="90" t="s">
        <v>5</v>
      </c>
      <c r="D2" s="91"/>
      <c r="E2" s="91"/>
      <c r="F2" s="91"/>
      <c r="G2" s="91"/>
      <c r="H2" s="92"/>
      <c r="I2" s="89" t="s">
        <v>2</v>
      </c>
    </row>
    <row r="3" spans="1:9" s="37" customFormat="1" ht="60" customHeight="1">
      <c r="A3" s="87"/>
      <c r="B3" s="88"/>
      <c r="C3" s="36" t="s">
        <v>61</v>
      </c>
      <c r="D3" s="36" t="s">
        <v>62</v>
      </c>
      <c r="E3" s="36" t="s">
        <v>63</v>
      </c>
      <c r="F3" s="36" t="s">
        <v>64</v>
      </c>
      <c r="G3" s="36" t="s">
        <v>65</v>
      </c>
      <c r="H3" s="46" t="s">
        <v>163</v>
      </c>
      <c r="I3" s="89"/>
    </row>
    <row r="4" spans="1:14" s="37" customFormat="1" ht="38.25" customHeight="1">
      <c r="A4" s="84" t="s">
        <v>3</v>
      </c>
      <c r="B4" s="35" t="s">
        <v>4</v>
      </c>
      <c r="C4" s="35">
        <v>18</v>
      </c>
      <c r="D4" s="35">
        <v>4</v>
      </c>
      <c r="E4" s="35">
        <v>22.8</v>
      </c>
      <c r="F4" s="35">
        <v>6</v>
      </c>
      <c r="G4" s="35">
        <v>4</v>
      </c>
      <c r="H4" s="35">
        <f>SUM(C4:G4)</f>
        <v>54.8</v>
      </c>
      <c r="I4" s="51" t="s">
        <v>86</v>
      </c>
      <c r="J4" s="38"/>
      <c r="K4" s="38"/>
      <c r="L4" s="38"/>
      <c r="M4" s="38"/>
      <c r="N4" s="38"/>
    </row>
    <row r="5" spans="1:14" s="37" customFormat="1" ht="38.25" customHeight="1">
      <c r="A5" s="84"/>
      <c r="B5" s="35" t="s">
        <v>7</v>
      </c>
      <c r="C5" s="35">
        <v>9</v>
      </c>
      <c r="D5" s="35">
        <v>4</v>
      </c>
      <c r="E5" s="35">
        <v>17.1</v>
      </c>
      <c r="F5" s="35">
        <v>3</v>
      </c>
      <c r="G5" s="35">
        <v>4</v>
      </c>
      <c r="H5" s="35">
        <f>SUM(C5:G5)</f>
        <v>37.1</v>
      </c>
      <c r="I5" s="51" t="s">
        <v>82</v>
      </c>
      <c r="J5" s="38"/>
      <c r="K5" s="38"/>
      <c r="L5" s="38"/>
      <c r="M5" s="38"/>
      <c r="N5" s="38"/>
    </row>
    <row r="6" spans="1:14" s="37" customFormat="1" ht="38.25" customHeight="1">
      <c r="A6" s="84"/>
      <c r="B6" s="35" t="s">
        <v>8</v>
      </c>
      <c r="C6" s="35">
        <v>18</v>
      </c>
      <c r="D6" s="35">
        <v>4</v>
      </c>
      <c r="E6" s="35">
        <v>22.8</v>
      </c>
      <c r="F6" s="35">
        <v>6</v>
      </c>
      <c r="G6" s="35">
        <v>4</v>
      </c>
      <c r="H6" s="35">
        <f>SUM(C6:G6)</f>
        <v>54.8</v>
      </c>
      <c r="I6" s="51" t="s">
        <v>81</v>
      </c>
      <c r="J6" s="38"/>
      <c r="K6" s="38"/>
      <c r="L6" s="38"/>
      <c r="M6" s="38"/>
      <c r="N6" s="38"/>
    </row>
    <row r="7" spans="1:14" s="37" customFormat="1" ht="38.25" customHeight="1">
      <c r="A7" s="35" t="s">
        <v>10</v>
      </c>
      <c r="B7" s="35" t="s">
        <v>80</v>
      </c>
      <c r="C7" s="35">
        <v>18</v>
      </c>
      <c r="D7" s="35">
        <v>4</v>
      </c>
      <c r="E7" s="35">
        <v>23.6</v>
      </c>
      <c r="F7" s="35">
        <v>6</v>
      </c>
      <c r="G7" s="35">
        <v>4</v>
      </c>
      <c r="H7" s="35">
        <f aca="true" t="shared" si="0" ref="H7:H12">SUM(C7:G7)</f>
        <v>55.6</v>
      </c>
      <c r="I7" s="51" t="s">
        <v>81</v>
      </c>
      <c r="J7" s="38"/>
      <c r="K7" s="38"/>
      <c r="L7" s="38"/>
      <c r="M7" s="38"/>
      <c r="N7" s="38"/>
    </row>
    <row r="8" spans="1:14" s="37" customFormat="1" ht="38.25" customHeight="1">
      <c r="A8" s="60" t="s">
        <v>57</v>
      </c>
      <c r="B8" s="35" t="s">
        <v>79</v>
      </c>
      <c r="C8" s="61" t="s">
        <v>25</v>
      </c>
      <c r="D8" s="61" t="s">
        <v>25</v>
      </c>
      <c r="E8" s="61" t="s">
        <v>25</v>
      </c>
      <c r="F8" s="61" t="s">
        <v>25</v>
      </c>
      <c r="G8" s="61" t="s">
        <v>25</v>
      </c>
      <c r="H8" s="61" t="s">
        <v>25</v>
      </c>
      <c r="I8" s="62" t="s">
        <v>165</v>
      </c>
      <c r="J8" s="38"/>
      <c r="K8" s="38"/>
      <c r="L8" s="38"/>
      <c r="M8" s="38"/>
      <c r="N8" s="38"/>
    </row>
    <row r="9" spans="1:14" s="37" customFormat="1" ht="38.25" customHeight="1">
      <c r="A9" s="35" t="s">
        <v>11</v>
      </c>
      <c r="B9" s="35" t="s">
        <v>72</v>
      </c>
      <c r="C9" s="35">
        <v>11</v>
      </c>
      <c r="D9" s="35">
        <v>4</v>
      </c>
      <c r="E9" s="35">
        <v>12</v>
      </c>
      <c r="F9" s="35">
        <v>3</v>
      </c>
      <c r="G9" s="35">
        <v>1.5</v>
      </c>
      <c r="H9" s="35">
        <f t="shared" si="0"/>
        <v>31.5</v>
      </c>
      <c r="I9" s="51" t="s">
        <v>76</v>
      </c>
      <c r="J9" s="38"/>
      <c r="K9" s="38"/>
      <c r="L9" s="38"/>
      <c r="M9" s="38"/>
      <c r="N9" s="38"/>
    </row>
    <row r="10" spans="1:14" s="37" customFormat="1" ht="38.25" customHeight="1">
      <c r="A10" s="35" t="s">
        <v>13</v>
      </c>
      <c r="B10" s="35" t="s">
        <v>30</v>
      </c>
      <c r="C10" s="35">
        <v>18</v>
      </c>
      <c r="D10" s="35">
        <v>4</v>
      </c>
      <c r="E10" s="35">
        <v>27.4</v>
      </c>
      <c r="F10" s="35">
        <v>6</v>
      </c>
      <c r="G10" s="35">
        <v>4</v>
      </c>
      <c r="H10" s="35">
        <f t="shared" si="0"/>
        <v>59.4</v>
      </c>
      <c r="I10" s="51" t="s">
        <v>75</v>
      </c>
      <c r="J10" s="38"/>
      <c r="K10" s="38"/>
      <c r="L10" s="38"/>
      <c r="M10" s="38"/>
      <c r="N10" s="38"/>
    </row>
    <row r="11" spans="1:9" s="37" customFormat="1" ht="38.25" customHeight="1">
      <c r="A11" s="35" t="s">
        <v>15</v>
      </c>
      <c r="B11" s="35" t="s">
        <v>74</v>
      </c>
      <c r="C11" s="35">
        <v>16</v>
      </c>
      <c r="D11" s="35">
        <v>4</v>
      </c>
      <c r="E11" s="35">
        <v>9.3</v>
      </c>
      <c r="F11" s="35">
        <v>4</v>
      </c>
      <c r="G11" s="35">
        <v>4</v>
      </c>
      <c r="H11" s="35">
        <f t="shared" si="0"/>
        <v>37.3</v>
      </c>
      <c r="I11" s="51" t="s">
        <v>100</v>
      </c>
    </row>
    <row r="12" spans="1:9" s="37" customFormat="1" ht="38.25" customHeight="1">
      <c r="A12" s="35" t="s">
        <v>12</v>
      </c>
      <c r="B12" s="35" t="s">
        <v>32</v>
      </c>
      <c r="C12" s="35">
        <v>17</v>
      </c>
      <c r="D12" s="35">
        <v>4</v>
      </c>
      <c r="E12" s="35">
        <v>20</v>
      </c>
      <c r="F12" s="35">
        <v>5</v>
      </c>
      <c r="G12" s="35">
        <v>4</v>
      </c>
      <c r="H12" s="35">
        <f t="shared" si="0"/>
        <v>50</v>
      </c>
      <c r="I12" s="51" t="s">
        <v>101</v>
      </c>
    </row>
    <row r="13" spans="1:9" s="37" customFormat="1" ht="38.25" customHeight="1">
      <c r="A13" s="35" t="s">
        <v>17</v>
      </c>
      <c r="B13" s="35" t="s">
        <v>33</v>
      </c>
      <c r="C13" s="63">
        <v>16</v>
      </c>
      <c r="D13" s="63">
        <v>4</v>
      </c>
      <c r="E13" s="64">
        <v>9.96</v>
      </c>
      <c r="F13" s="63">
        <v>2</v>
      </c>
      <c r="G13" s="63">
        <v>2</v>
      </c>
      <c r="H13" s="63">
        <f>SUM(C13:G13)</f>
        <v>33.96</v>
      </c>
      <c r="I13" s="51" t="s">
        <v>102</v>
      </c>
    </row>
    <row r="14" ht="26.25" customHeight="1">
      <c r="I14" s="4"/>
    </row>
    <row r="15" ht="26.25" customHeight="1">
      <c r="I15" s="4"/>
    </row>
    <row r="16" ht="26.25" customHeight="1">
      <c r="I16" s="4"/>
    </row>
    <row r="17" ht="26.25" customHeight="1">
      <c r="I17" s="4"/>
    </row>
    <row r="18" ht="26.25" customHeight="1">
      <c r="I18" s="29"/>
    </row>
    <row r="19" ht="26.25" customHeight="1">
      <c r="I19" s="29"/>
    </row>
    <row r="20" spans="7:9" ht="26.25" customHeight="1">
      <c r="G20" s="28"/>
      <c r="I20" s="29"/>
    </row>
    <row r="21" ht="26.25" customHeight="1">
      <c r="I21" s="29"/>
    </row>
    <row r="22" ht="26.25" customHeight="1">
      <c r="I22" s="4"/>
    </row>
    <row r="23" ht="26.25" customHeight="1">
      <c r="I23" s="4"/>
    </row>
    <row r="24" ht="26.25" customHeight="1">
      <c r="I24" s="4"/>
    </row>
    <row r="25" ht="26.25" customHeight="1">
      <c r="I25" s="4"/>
    </row>
    <row r="26" ht="26.25" customHeight="1">
      <c r="I26" s="4"/>
    </row>
    <row r="27" ht="26.25" customHeight="1">
      <c r="I27" s="4"/>
    </row>
    <row r="28" ht="26.25" customHeight="1">
      <c r="I28" s="4"/>
    </row>
    <row r="29" ht="26.25" customHeight="1">
      <c r="I29" s="4"/>
    </row>
    <row r="30" ht="26.25" customHeight="1">
      <c r="I30" s="4"/>
    </row>
    <row r="31" ht="26.25" customHeight="1">
      <c r="I31" s="4"/>
    </row>
    <row r="32" ht="14.25">
      <c r="I32" s="4"/>
    </row>
    <row r="33" ht="14.25">
      <c r="I33" s="4"/>
    </row>
    <row r="34" ht="14.25">
      <c r="I34" s="4"/>
    </row>
    <row r="35" ht="14.25">
      <c r="I35" s="4"/>
    </row>
    <row r="36" ht="14.25">
      <c r="I36" s="4"/>
    </row>
    <row r="37" ht="14.25">
      <c r="I37" s="4"/>
    </row>
    <row r="38" ht="14.25">
      <c r="I38" s="5"/>
    </row>
    <row r="39" ht="14.25">
      <c r="I39" s="5"/>
    </row>
    <row r="40" ht="14.25">
      <c r="I40" s="5"/>
    </row>
    <row r="41" ht="14.25">
      <c r="I41" s="5"/>
    </row>
    <row r="42" ht="14.25">
      <c r="I42" s="5"/>
    </row>
    <row r="43" ht="14.25">
      <c r="I43" s="5"/>
    </row>
    <row r="44" ht="14.25">
      <c r="I44" s="5"/>
    </row>
    <row r="45" ht="14.25">
      <c r="I45" s="5"/>
    </row>
    <row r="46" ht="14.25">
      <c r="I46" s="5"/>
    </row>
    <row r="47" ht="14.25">
      <c r="I47" s="5"/>
    </row>
    <row r="48" ht="14.25">
      <c r="I48" s="5"/>
    </row>
    <row r="49" ht="14.25">
      <c r="I49" s="5"/>
    </row>
    <row r="50" ht="14.25">
      <c r="I50" s="5"/>
    </row>
    <row r="51" ht="14.25">
      <c r="I51" s="5"/>
    </row>
    <row r="52" ht="14.25">
      <c r="I52" s="5"/>
    </row>
    <row r="53" ht="14.25">
      <c r="I53" s="5"/>
    </row>
    <row r="54" ht="14.25">
      <c r="I54" s="5"/>
    </row>
    <row r="55" ht="14.25">
      <c r="I55" s="5"/>
    </row>
    <row r="56" ht="14.25">
      <c r="I56" s="5"/>
    </row>
    <row r="57" ht="14.25">
      <c r="I57" s="6"/>
    </row>
    <row r="58" ht="14.25">
      <c r="I58" s="6"/>
    </row>
    <row r="59" ht="14.25">
      <c r="I59" s="6"/>
    </row>
    <row r="60" ht="14.25">
      <c r="I60" s="6"/>
    </row>
    <row r="61" ht="14.25">
      <c r="I61" s="6"/>
    </row>
    <row r="62" ht="14.25">
      <c r="I62" s="6"/>
    </row>
    <row r="63" ht="14.25">
      <c r="I63" s="6"/>
    </row>
    <row r="64" ht="14.25">
      <c r="I64" s="6"/>
    </row>
    <row r="65" ht="14.25">
      <c r="I65" s="6"/>
    </row>
    <row r="66" ht="14.25">
      <c r="I66" s="6"/>
    </row>
    <row r="67" ht="14.25">
      <c r="I67" s="6"/>
    </row>
    <row r="68" ht="14.25">
      <c r="I68" s="6"/>
    </row>
    <row r="69" ht="14.25">
      <c r="I69" s="6"/>
    </row>
    <row r="70" ht="14.25">
      <c r="I70" s="6"/>
    </row>
    <row r="71" ht="14.25">
      <c r="I71" s="6"/>
    </row>
    <row r="72" ht="14.25">
      <c r="I72" s="6"/>
    </row>
    <row r="73" ht="14.25">
      <c r="I73" s="6"/>
    </row>
    <row r="74" ht="14.25">
      <c r="I74" s="6"/>
    </row>
    <row r="75" ht="14.25">
      <c r="I75" s="6"/>
    </row>
    <row r="76" ht="14.25">
      <c r="I76" s="6"/>
    </row>
    <row r="77" ht="14.25">
      <c r="I77" s="6"/>
    </row>
    <row r="78" ht="14.25">
      <c r="I78" s="6"/>
    </row>
    <row r="79" ht="14.25">
      <c r="I79" s="6"/>
    </row>
    <row r="80" ht="14.25">
      <c r="I80" s="6"/>
    </row>
    <row r="81" ht="14.25">
      <c r="I81" s="6"/>
    </row>
    <row r="82" ht="14.25">
      <c r="I82" s="6"/>
    </row>
    <row r="83" ht="14.25">
      <c r="I83" s="6"/>
    </row>
    <row r="84" ht="14.25">
      <c r="I84" s="6"/>
    </row>
    <row r="85" ht="14.25">
      <c r="I85" s="6"/>
    </row>
    <row r="86" ht="14.25">
      <c r="I86" s="6"/>
    </row>
    <row r="87" ht="14.25">
      <c r="I87" s="6"/>
    </row>
    <row r="88" ht="14.25">
      <c r="I88" s="6"/>
    </row>
    <row r="89" ht="14.25">
      <c r="I89" s="6"/>
    </row>
    <row r="90" ht="14.25">
      <c r="I90" s="6"/>
    </row>
    <row r="91" ht="14.25">
      <c r="I91" s="6"/>
    </row>
    <row r="92" ht="14.25">
      <c r="I92" s="6"/>
    </row>
    <row r="93" ht="14.25">
      <c r="I93" s="6"/>
    </row>
    <row r="94" ht="14.25">
      <c r="I94" s="6"/>
    </row>
    <row r="95" ht="14.25">
      <c r="I95" s="6"/>
    </row>
    <row r="96" ht="14.25">
      <c r="I96" s="6"/>
    </row>
    <row r="97" ht="14.25">
      <c r="I97" s="6"/>
    </row>
    <row r="98" ht="14.25">
      <c r="I98" s="6"/>
    </row>
    <row r="99" ht="14.25">
      <c r="I99" s="6"/>
    </row>
    <row r="100" ht="14.25">
      <c r="I100" s="6"/>
    </row>
    <row r="101" ht="14.25">
      <c r="I101" s="6"/>
    </row>
    <row r="102" ht="14.25">
      <c r="I102" s="6"/>
    </row>
    <row r="103" ht="14.25">
      <c r="I103" s="6"/>
    </row>
    <row r="104" ht="14.25">
      <c r="I104" s="6"/>
    </row>
    <row r="105" ht="14.25">
      <c r="I105" s="6"/>
    </row>
    <row r="106" ht="14.25">
      <c r="I106" s="6"/>
    </row>
    <row r="107" ht="14.25">
      <c r="I107" s="6"/>
    </row>
    <row r="108" ht="14.25">
      <c r="I108" s="6"/>
    </row>
    <row r="109" ht="14.25">
      <c r="I109" s="6"/>
    </row>
    <row r="110" ht="14.25">
      <c r="I110" s="6"/>
    </row>
    <row r="111" ht="14.25">
      <c r="I111" s="6"/>
    </row>
    <row r="112" ht="14.25">
      <c r="I112" s="6"/>
    </row>
    <row r="113" ht="14.25">
      <c r="I113" s="6"/>
    </row>
    <row r="114" ht="14.25">
      <c r="I114" s="6"/>
    </row>
    <row r="115" ht="14.25">
      <c r="I115" s="6"/>
    </row>
    <row r="116" ht="14.25">
      <c r="I116" s="6"/>
    </row>
    <row r="117" ht="14.25">
      <c r="I117" s="6"/>
    </row>
    <row r="118" ht="14.25">
      <c r="I118" s="7"/>
    </row>
    <row r="119" ht="14.25">
      <c r="I119" s="7"/>
    </row>
    <row r="120" ht="14.25">
      <c r="I120" s="7"/>
    </row>
    <row r="121" ht="14.25">
      <c r="I121" s="7"/>
    </row>
    <row r="122" ht="14.25">
      <c r="I122" s="7"/>
    </row>
    <row r="123" ht="14.25">
      <c r="I123" s="7"/>
    </row>
    <row r="124" ht="14.25">
      <c r="I124" s="7"/>
    </row>
    <row r="125" ht="14.25">
      <c r="I125" s="7"/>
    </row>
    <row r="126" ht="14.25">
      <c r="I126" s="7"/>
    </row>
    <row r="127" ht="14.25">
      <c r="I127" s="7"/>
    </row>
    <row r="128" ht="14.25">
      <c r="I128" s="7"/>
    </row>
    <row r="129" ht="14.25">
      <c r="I129" s="7"/>
    </row>
    <row r="130" ht="14.25">
      <c r="I130" s="7"/>
    </row>
    <row r="131" ht="14.25">
      <c r="I131" s="7"/>
    </row>
    <row r="132" ht="14.25">
      <c r="I132" s="7"/>
    </row>
    <row r="133" ht="14.25">
      <c r="I133" s="7"/>
    </row>
    <row r="134" ht="14.25">
      <c r="I134" s="7"/>
    </row>
    <row r="135" ht="14.25">
      <c r="I135" s="7"/>
    </row>
    <row r="136" ht="14.25">
      <c r="I136" s="7"/>
    </row>
    <row r="137" ht="14.25">
      <c r="I137" s="7"/>
    </row>
    <row r="138" ht="14.25">
      <c r="I138" s="7"/>
    </row>
    <row r="139" ht="14.25">
      <c r="I139" s="7"/>
    </row>
    <row r="140" ht="14.25">
      <c r="I140" s="7"/>
    </row>
    <row r="141" ht="14.25">
      <c r="I141" s="7"/>
    </row>
    <row r="142" ht="14.25">
      <c r="I142" s="7"/>
    </row>
    <row r="143" ht="14.25">
      <c r="I143" s="7"/>
    </row>
    <row r="144" ht="14.25">
      <c r="I144" s="7"/>
    </row>
    <row r="145" ht="14.25">
      <c r="I145" s="7"/>
    </row>
    <row r="146" ht="14.25">
      <c r="I146" s="7"/>
    </row>
    <row r="147" ht="14.25">
      <c r="I147" s="7"/>
    </row>
    <row r="148" ht="14.25">
      <c r="I148" s="7"/>
    </row>
  </sheetData>
  <sheetProtection/>
  <mergeCells count="6">
    <mergeCell ref="A4:A6"/>
    <mergeCell ref="A1:I1"/>
    <mergeCell ref="A2:A3"/>
    <mergeCell ref="B2:B3"/>
    <mergeCell ref="I2:I3"/>
    <mergeCell ref="C2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9" sqref="J9"/>
    </sheetView>
  </sheetViews>
  <sheetFormatPr defaultColWidth="9.00390625" defaultRowHeight="14.25"/>
  <cols>
    <col min="2" max="2" width="19.875" style="9" customWidth="1"/>
    <col min="3" max="6" width="11.125" style="9" customWidth="1"/>
    <col min="7" max="7" width="56.125" style="0" customWidth="1"/>
  </cols>
  <sheetData>
    <row r="1" spans="1:7" ht="33" customHeight="1">
      <c r="A1" s="85" t="s">
        <v>27</v>
      </c>
      <c r="B1" s="86"/>
      <c r="C1" s="86"/>
      <c r="D1" s="86"/>
      <c r="E1" s="86"/>
      <c r="F1" s="86"/>
      <c r="G1" s="86"/>
    </row>
    <row r="2" spans="1:7" ht="24" customHeight="1">
      <c r="A2" s="94" t="s">
        <v>0</v>
      </c>
      <c r="B2" s="95" t="s">
        <v>1</v>
      </c>
      <c r="C2" s="96" t="s">
        <v>6</v>
      </c>
      <c r="D2" s="97"/>
      <c r="E2" s="97"/>
      <c r="F2" s="98"/>
      <c r="G2" s="99" t="s">
        <v>2</v>
      </c>
    </row>
    <row r="3" spans="1:7" ht="41.25" customHeight="1">
      <c r="A3" s="94"/>
      <c r="B3" s="95"/>
      <c r="C3" s="3" t="s">
        <v>58</v>
      </c>
      <c r="D3" s="3" t="s">
        <v>59</v>
      </c>
      <c r="E3" s="3" t="s">
        <v>60</v>
      </c>
      <c r="F3" s="2" t="s">
        <v>83</v>
      </c>
      <c r="G3" s="99"/>
    </row>
    <row r="4" spans="1:7" ht="29.25" customHeight="1">
      <c r="A4" s="93" t="s">
        <v>103</v>
      </c>
      <c r="B4" s="50" t="s">
        <v>104</v>
      </c>
      <c r="C4" s="50">
        <v>9</v>
      </c>
      <c r="D4" s="50">
        <v>16.35</v>
      </c>
      <c r="E4" s="50">
        <v>11</v>
      </c>
      <c r="F4" s="65">
        <f>SUM(C4:E4)</f>
        <v>36.35</v>
      </c>
      <c r="G4" s="51" t="s">
        <v>121</v>
      </c>
    </row>
    <row r="5" spans="1:7" ht="29.25" customHeight="1">
      <c r="A5" s="93"/>
      <c r="B5" s="50" t="s">
        <v>105</v>
      </c>
      <c r="C5" s="50">
        <v>2</v>
      </c>
      <c r="D5" s="50">
        <v>10.97</v>
      </c>
      <c r="E5" s="50">
        <v>11</v>
      </c>
      <c r="F5" s="65">
        <f>SUM(C5:E5)</f>
        <v>23.97</v>
      </c>
      <c r="G5" s="51" t="s">
        <v>122</v>
      </c>
    </row>
    <row r="6" spans="1:7" ht="29.25" customHeight="1">
      <c r="A6" s="93"/>
      <c r="B6" s="50" t="s">
        <v>106</v>
      </c>
      <c r="C6" s="50">
        <v>9</v>
      </c>
      <c r="D6" s="50">
        <v>19.5</v>
      </c>
      <c r="E6" s="50">
        <v>11</v>
      </c>
      <c r="F6" s="50">
        <f>SUM(C6:E6)</f>
        <v>39.5</v>
      </c>
      <c r="G6" s="51" t="s">
        <v>123</v>
      </c>
    </row>
    <row r="7" spans="1:7" ht="29.25" customHeight="1">
      <c r="A7" s="66" t="s">
        <v>107</v>
      </c>
      <c r="B7" s="50" t="s">
        <v>108</v>
      </c>
      <c r="C7" s="50">
        <v>9</v>
      </c>
      <c r="D7" s="50">
        <v>18</v>
      </c>
      <c r="E7" s="50">
        <v>11</v>
      </c>
      <c r="F7" s="50">
        <f>SUM(C7:E7)</f>
        <v>38</v>
      </c>
      <c r="G7" s="62" t="s">
        <v>158</v>
      </c>
    </row>
    <row r="8" spans="1:7" ht="29.25" customHeight="1">
      <c r="A8" s="50" t="s">
        <v>109</v>
      </c>
      <c r="B8" s="50" t="s">
        <v>110</v>
      </c>
      <c r="C8" s="50">
        <v>7</v>
      </c>
      <c r="D8" s="50">
        <v>0</v>
      </c>
      <c r="E8" s="50">
        <v>0</v>
      </c>
      <c r="F8" s="50">
        <v>7</v>
      </c>
      <c r="G8" s="51" t="s">
        <v>124</v>
      </c>
    </row>
    <row r="9" spans="1:7" ht="29.25" customHeight="1">
      <c r="A9" s="50" t="s">
        <v>111</v>
      </c>
      <c r="B9" s="50" t="s">
        <v>112</v>
      </c>
      <c r="C9" s="64">
        <v>0</v>
      </c>
      <c r="D9" s="64">
        <v>0</v>
      </c>
      <c r="E9" s="64">
        <v>2</v>
      </c>
      <c r="F9" s="64">
        <f>SUM(C9:E9)</f>
        <v>2</v>
      </c>
      <c r="G9" s="51" t="s">
        <v>124</v>
      </c>
    </row>
    <row r="10" spans="1:7" ht="29.25" customHeight="1">
      <c r="A10" s="66" t="s">
        <v>113</v>
      </c>
      <c r="B10" s="50" t="s">
        <v>114</v>
      </c>
      <c r="C10" s="50">
        <v>5</v>
      </c>
      <c r="D10" s="50">
        <v>20</v>
      </c>
      <c r="E10" s="50">
        <v>11</v>
      </c>
      <c r="F10" s="50">
        <f>SUM(C10:E10)</f>
        <v>36</v>
      </c>
      <c r="G10" s="51" t="s">
        <v>125</v>
      </c>
    </row>
    <row r="11" spans="1:7" ht="29.25" customHeight="1">
      <c r="A11" s="50" t="s">
        <v>115</v>
      </c>
      <c r="B11" s="50" t="s">
        <v>116</v>
      </c>
      <c r="C11" s="64">
        <v>0</v>
      </c>
      <c r="D11" s="64">
        <v>0</v>
      </c>
      <c r="E11" s="64">
        <v>0</v>
      </c>
      <c r="F11" s="64">
        <v>0</v>
      </c>
      <c r="G11" s="51" t="s">
        <v>124</v>
      </c>
    </row>
    <row r="12" spans="1:7" ht="29.25" customHeight="1">
      <c r="A12" s="50" t="s">
        <v>117</v>
      </c>
      <c r="B12" s="35" t="s">
        <v>118</v>
      </c>
      <c r="C12" s="50">
        <v>7</v>
      </c>
      <c r="D12" s="50">
        <v>15</v>
      </c>
      <c r="E12" s="50">
        <v>11</v>
      </c>
      <c r="F12" s="50">
        <f>SUM(C12:E12)</f>
        <v>33</v>
      </c>
      <c r="G12" s="51" t="s">
        <v>126</v>
      </c>
    </row>
    <row r="13" spans="1:7" ht="29.25" customHeight="1">
      <c r="A13" s="35" t="s">
        <v>119</v>
      </c>
      <c r="B13" s="35" t="s">
        <v>120</v>
      </c>
      <c r="C13" s="63">
        <v>9</v>
      </c>
      <c r="D13" s="64">
        <v>0.45</v>
      </c>
      <c r="E13" s="63">
        <v>5</v>
      </c>
      <c r="F13" s="64">
        <f>SUM(C13:E13)</f>
        <v>14.45</v>
      </c>
      <c r="G13" s="51" t="s">
        <v>124</v>
      </c>
    </row>
  </sheetData>
  <sheetProtection/>
  <mergeCells count="6">
    <mergeCell ref="A4:A6"/>
    <mergeCell ref="A1:G1"/>
    <mergeCell ref="A2:A3"/>
    <mergeCell ref="B2:B3"/>
    <mergeCell ref="C2:F2"/>
    <mergeCell ref="G2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1" sqref="L11"/>
    </sheetView>
  </sheetViews>
  <sheetFormatPr defaultColWidth="9.00390625" defaultRowHeight="14.25"/>
  <cols>
    <col min="1" max="1" width="7.875" style="0" customWidth="1"/>
    <col min="2" max="2" width="11.875" style="9" customWidth="1"/>
    <col min="3" max="8" width="9.25390625" style="9" customWidth="1"/>
    <col min="9" max="9" width="50.125" style="0" customWidth="1"/>
  </cols>
  <sheetData>
    <row r="1" spans="1:9" ht="33" customHeight="1">
      <c r="A1" s="85" t="s">
        <v>28</v>
      </c>
      <c r="B1" s="86"/>
      <c r="C1" s="86"/>
      <c r="D1" s="86"/>
      <c r="E1" s="86"/>
      <c r="F1" s="86"/>
      <c r="G1" s="86"/>
      <c r="H1" s="86"/>
      <c r="I1" s="86"/>
    </row>
    <row r="2" spans="1:9" ht="24" customHeight="1">
      <c r="A2" s="94" t="s">
        <v>0</v>
      </c>
      <c r="B2" s="95" t="s">
        <v>1</v>
      </c>
      <c r="C2" s="96" t="s">
        <v>9</v>
      </c>
      <c r="D2" s="97"/>
      <c r="E2" s="97"/>
      <c r="F2" s="97"/>
      <c r="G2" s="97"/>
      <c r="H2" s="98"/>
      <c r="I2" s="99" t="s">
        <v>2</v>
      </c>
    </row>
    <row r="3" spans="1:9" ht="41.25" customHeight="1">
      <c r="A3" s="94"/>
      <c r="B3" s="95"/>
      <c r="C3" s="3" t="s">
        <v>66</v>
      </c>
      <c r="D3" s="1" t="s">
        <v>67</v>
      </c>
      <c r="E3" s="3" t="s">
        <v>68</v>
      </c>
      <c r="F3" s="3" t="s">
        <v>70</v>
      </c>
      <c r="G3" s="3" t="s">
        <v>69</v>
      </c>
      <c r="H3" s="47" t="s">
        <v>164</v>
      </c>
      <c r="I3" s="99"/>
    </row>
    <row r="4" spans="1:9" s="37" customFormat="1" ht="28.5" customHeight="1">
      <c r="A4" s="102" t="s">
        <v>103</v>
      </c>
      <c r="B4" s="50" t="s">
        <v>127</v>
      </c>
      <c r="C4" s="35">
        <v>30</v>
      </c>
      <c r="D4" s="35">
        <v>10</v>
      </c>
      <c r="E4" s="35">
        <v>31.5</v>
      </c>
      <c r="F4" s="35">
        <v>10</v>
      </c>
      <c r="G4" s="35">
        <v>15</v>
      </c>
      <c r="H4" s="35">
        <f>SUM(C4:G4)</f>
        <v>96.5</v>
      </c>
      <c r="I4" s="51" t="s">
        <v>128</v>
      </c>
    </row>
    <row r="5" spans="1:9" s="37" customFormat="1" ht="43.5" customHeight="1">
      <c r="A5" s="103"/>
      <c r="B5" s="50" t="s">
        <v>129</v>
      </c>
      <c r="C5" s="35">
        <v>30</v>
      </c>
      <c r="D5" s="35">
        <v>10</v>
      </c>
      <c r="E5" s="35">
        <v>23.5</v>
      </c>
      <c r="F5" s="35">
        <v>8</v>
      </c>
      <c r="G5" s="35">
        <v>15</v>
      </c>
      <c r="H5" s="35">
        <f>SUM(C5:G5)</f>
        <v>86.5</v>
      </c>
      <c r="I5" s="51" t="s">
        <v>130</v>
      </c>
    </row>
    <row r="6" spans="1:9" s="37" customFormat="1" ht="28.5" customHeight="1">
      <c r="A6" s="102" t="s">
        <v>107</v>
      </c>
      <c r="B6" s="50" t="s">
        <v>131</v>
      </c>
      <c r="C6" s="35">
        <v>30</v>
      </c>
      <c r="D6" s="35">
        <v>10</v>
      </c>
      <c r="E6" s="35">
        <v>34</v>
      </c>
      <c r="F6" s="35">
        <v>10</v>
      </c>
      <c r="G6" s="35">
        <v>15</v>
      </c>
      <c r="H6" s="35">
        <f>SUM(C6:G6)</f>
        <v>99</v>
      </c>
      <c r="I6" s="51" t="s">
        <v>128</v>
      </c>
    </row>
    <row r="7" spans="1:9" s="37" customFormat="1" ht="28.5" customHeight="1">
      <c r="A7" s="103"/>
      <c r="B7" s="50" t="s">
        <v>132</v>
      </c>
      <c r="C7" s="35">
        <v>30</v>
      </c>
      <c r="D7" s="35">
        <v>10</v>
      </c>
      <c r="E7" s="35">
        <v>35</v>
      </c>
      <c r="F7" s="35">
        <v>10</v>
      </c>
      <c r="G7" s="35">
        <v>15</v>
      </c>
      <c r="H7" s="35">
        <v>98.5</v>
      </c>
      <c r="I7" s="51" t="s">
        <v>133</v>
      </c>
    </row>
    <row r="8" spans="1:9" s="37" customFormat="1" ht="46.5" customHeight="1">
      <c r="A8" s="102" t="s">
        <v>109</v>
      </c>
      <c r="B8" s="50" t="s">
        <v>134</v>
      </c>
      <c r="C8" s="35">
        <v>20</v>
      </c>
      <c r="D8" s="35">
        <v>10</v>
      </c>
      <c r="E8" s="35">
        <v>20</v>
      </c>
      <c r="F8" s="35">
        <v>10</v>
      </c>
      <c r="G8" s="35">
        <v>13</v>
      </c>
      <c r="H8" s="35">
        <f aca="true" t="shared" si="0" ref="H8:H17">SUM(C8:G8)</f>
        <v>73</v>
      </c>
      <c r="I8" s="51" t="s">
        <v>135</v>
      </c>
    </row>
    <row r="9" spans="1:9" s="37" customFormat="1" ht="28.5" customHeight="1">
      <c r="A9" s="103"/>
      <c r="B9" s="50" t="s">
        <v>136</v>
      </c>
      <c r="C9" s="35">
        <v>5</v>
      </c>
      <c r="D9" s="35">
        <v>5</v>
      </c>
      <c r="E9" s="35">
        <v>1.67</v>
      </c>
      <c r="F9" s="35">
        <v>10</v>
      </c>
      <c r="G9" s="35">
        <v>0</v>
      </c>
      <c r="H9" s="35">
        <f t="shared" si="0"/>
        <v>21.67</v>
      </c>
      <c r="I9" s="51" t="s">
        <v>137</v>
      </c>
    </row>
    <row r="10" spans="1:9" s="37" customFormat="1" ht="36.75" customHeight="1">
      <c r="A10" s="102" t="s">
        <v>138</v>
      </c>
      <c r="B10" s="136" t="s">
        <v>169</v>
      </c>
      <c r="C10" s="35">
        <v>19</v>
      </c>
      <c r="D10" s="35">
        <v>10</v>
      </c>
      <c r="E10" s="35">
        <v>27.3</v>
      </c>
      <c r="F10" s="35">
        <v>8</v>
      </c>
      <c r="G10" s="35">
        <v>15</v>
      </c>
      <c r="H10" s="35">
        <f>SUM(C10:G10)</f>
        <v>79.3</v>
      </c>
      <c r="I10" s="51" t="s">
        <v>139</v>
      </c>
    </row>
    <row r="11" spans="1:9" s="37" customFormat="1" ht="38.25" customHeight="1">
      <c r="A11" s="103"/>
      <c r="B11" s="50" t="s">
        <v>140</v>
      </c>
      <c r="C11" s="35">
        <v>21</v>
      </c>
      <c r="D11" s="35">
        <v>10</v>
      </c>
      <c r="E11" s="35">
        <v>29.35</v>
      </c>
      <c r="F11" s="35">
        <v>8</v>
      </c>
      <c r="G11" s="35">
        <v>12</v>
      </c>
      <c r="H11" s="35">
        <f>SUM(C11:G11)</f>
        <v>80.35</v>
      </c>
      <c r="I11" s="51" t="s">
        <v>141</v>
      </c>
    </row>
    <row r="12" spans="1:9" s="37" customFormat="1" ht="28.5" customHeight="1">
      <c r="A12" s="102" t="s">
        <v>113</v>
      </c>
      <c r="B12" s="50" t="s">
        <v>142</v>
      </c>
      <c r="C12" s="35">
        <v>30</v>
      </c>
      <c r="D12" s="35">
        <v>10</v>
      </c>
      <c r="E12" s="35">
        <v>34.5</v>
      </c>
      <c r="F12" s="35">
        <v>10</v>
      </c>
      <c r="G12" s="35">
        <v>15</v>
      </c>
      <c r="H12" s="35">
        <f t="shared" si="0"/>
        <v>99.5</v>
      </c>
      <c r="I12" s="51" t="s">
        <v>143</v>
      </c>
    </row>
    <row r="13" spans="1:9" s="37" customFormat="1" ht="28.5" customHeight="1">
      <c r="A13" s="103"/>
      <c r="B13" s="50" t="s">
        <v>144</v>
      </c>
      <c r="C13" s="35">
        <v>30</v>
      </c>
      <c r="D13" s="35">
        <v>10</v>
      </c>
      <c r="E13" s="67">
        <v>32.52</v>
      </c>
      <c r="F13" s="35">
        <v>8</v>
      </c>
      <c r="G13" s="35">
        <v>15</v>
      </c>
      <c r="H13" s="67">
        <f t="shared" si="0"/>
        <v>95.52000000000001</v>
      </c>
      <c r="I13" s="51" t="s">
        <v>145</v>
      </c>
    </row>
    <row r="14" spans="1:9" s="37" customFormat="1" ht="42" customHeight="1">
      <c r="A14" s="102" t="s">
        <v>146</v>
      </c>
      <c r="B14" s="50" t="s">
        <v>147</v>
      </c>
      <c r="C14" s="35">
        <v>10</v>
      </c>
      <c r="D14" s="35">
        <v>10</v>
      </c>
      <c r="E14" s="67">
        <v>28.88</v>
      </c>
      <c r="F14" s="35">
        <v>6</v>
      </c>
      <c r="G14" s="35">
        <v>15</v>
      </c>
      <c r="H14" s="67">
        <f>SUM(C14:G14)</f>
        <v>69.88</v>
      </c>
      <c r="I14" s="51" t="s">
        <v>148</v>
      </c>
    </row>
    <row r="15" spans="1:9" s="37" customFormat="1" ht="45.75" customHeight="1">
      <c r="A15" s="103"/>
      <c r="B15" s="50" t="s">
        <v>149</v>
      </c>
      <c r="C15" s="35">
        <v>22</v>
      </c>
      <c r="D15" s="35">
        <v>10</v>
      </c>
      <c r="E15" s="35">
        <v>25.8</v>
      </c>
      <c r="F15" s="35">
        <v>6</v>
      </c>
      <c r="G15" s="35">
        <v>15</v>
      </c>
      <c r="H15" s="35">
        <f>SUM(C15:G15)</f>
        <v>78.8</v>
      </c>
      <c r="I15" s="51" t="s">
        <v>150</v>
      </c>
    </row>
    <row r="16" spans="1:9" s="37" customFormat="1" ht="28.5" customHeight="1">
      <c r="A16" s="102" t="s">
        <v>117</v>
      </c>
      <c r="B16" s="50" t="s">
        <v>151</v>
      </c>
      <c r="C16" s="35">
        <v>30</v>
      </c>
      <c r="D16" s="35">
        <v>10</v>
      </c>
      <c r="E16" s="35">
        <v>29</v>
      </c>
      <c r="F16" s="35">
        <v>10</v>
      </c>
      <c r="G16" s="35">
        <v>15</v>
      </c>
      <c r="H16" s="35">
        <f t="shared" si="0"/>
        <v>94</v>
      </c>
      <c r="I16" s="51" t="s">
        <v>152</v>
      </c>
    </row>
    <row r="17" spans="1:9" s="37" customFormat="1" ht="37.5" customHeight="1">
      <c r="A17" s="103"/>
      <c r="B17" s="50" t="s">
        <v>153</v>
      </c>
      <c r="C17" s="35">
        <v>30</v>
      </c>
      <c r="D17" s="35">
        <v>10</v>
      </c>
      <c r="E17" s="35">
        <v>21</v>
      </c>
      <c r="F17" s="35">
        <v>8</v>
      </c>
      <c r="G17" s="35">
        <v>15</v>
      </c>
      <c r="H17" s="35">
        <f t="shared" si="0"/>
        <v>84</v>
      </c>
      <c r="I17" s="51" t="s">
        <v>154</v>
      </c>
    </row>
    <row r="18" spans="1:9" s="37" customFormat="1" ht="28.5" customHeight="1">
      <c r="A18" s="35" t="s">
        <v>119</v>
      </c>
      <c r="B18" s="50" t="s">
        <v>155</v>
      </c>
      <c r="C18" s="35" t="s">
        <v>156</v>
      </c>
      <c r="D18" s="35" t="s">
        <v>156</v>
      </c>
      <c r="E18" s="35" t="s">
        <v>156</v>
      </c>
      <c r="F18" s="35" t="s">
        <v>156</v>
      </c>
      <c r="G18" s="35" t="s">
        <v>156</v>
      </c>
      <c r="H18" s="35" t="s">
        <v>156</v>
      </c>
      <c r="I18" s="50" t="s">
        <v>157</v>
      </c>
    </row>
    <row r="19" spans="1:30" ht="36" customHeight="1">
      <c r="A19" s="100" t="s">
        <v>160</v>
      </c>
      <c r="B19" s="101"/>
      <c r="C19" s="101"/>
      <c r="D19" s="101"/>
      <c r="E19" s="101"/>
      <c r="F19" s="101"/>
      <c r="G19" s="101"/>
      <c r="H19" s="101"/>
      <c r="I19" s="10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ht="36" customHeight="1">
      <c r="I20" s="7"/>
    </row>
    <row r="21" ht="36" customHeight="1">
      <c r="I21" s="7"/>
    </row>
    <row r="22" ht="36" customHeight="1">
      <c r="I22" s="7"/>
    </row>
    <row r="23" ht="36" customHeight="1">
      <c r="I23" s="7"/>
    </row>
    <row r="24" ht="36" customHeight="1">
      <c r="I24" s="7"/>
    </row>
    <row r="25" ht="14.25">
      <c r="I25" s="7"/>
    </row>
    <row r="26" ht="14.25">
      <c r="I26" s="7"/>
    </row>
    <row r="27" ht="14.25">
      <c r="I27" s="7"/>
    </row>
    <row r="28" ht="14.25">
      <c r="I28" s="7"/>
    </row>
    <row r="29" ht="14.25">
      <c r="I29" s="7"/>
    </row>
    <row r="30" ht="14.25">
      <c r="I30" s="7"/>
    </row>
    <row r="31" ht="14.25">
      <c r="I31" s="7"/>
    </row>
    <row r="32" ht="14.25">
      <c r="I32" s="7"/>
    </row>
    <row r="33" ht="14.25">
      <c r="I33" s="7"/>
    </row>
    <row r="34" ht="14.25">
      <c r="I34" s="7"/>
    </row>
    <row r="35" ht="14.25">
      <c r="I35" s="7"/>
    </row>
    <row r="36" ht="14.25">
      <c r="I36" s="7"/>
    </row>
    <row r="37" ht="14.25">
      <c r="I37" s="7"/>
    </row>
    <row r="38" ht="14.25">
      <c r="I38" s="7"/>
    </row>
    <row r="39" ht="14.25">
      <c r="I39" s="7"/>
    </row>
    <row r="40" ht="14.25">
      <c r="I40" s="7"/>
    </row>
    <row r="41" ht="14.25">
      <c r="I41" s="7"/>
    </row>
    <row r="42" ht="14.25">
      <c r="I42" s="7"/>
    </row>
    <row r="43" ht="14.25">
      <c r="I43" s="7"/>
    </row>
    <row r="44" ht="14.25">
      <c r="I44" s="7"/>
    </row>
    <row r="45" ht="14.25">
      <c r="I45" s="7"/>
    </row>
    <row r="46" ht="14.25">
      <c r="I46" s="7"/>
    </row>
    <row r="47" ht="14.25">
      <c r="I47" s="7"/>
    </row>
    <row r="48" ht="14.25">
      <c r="I48" s="7"/>
    </row>
    <row r="49" ht="14.25">
      <c r="I49" s="7"/>
    </row>
    <row r="50" ht="14.25">
      <c r="I50" s="7"/>
    </row>
    <row r="51" ht="14.25">
      <c r="I51" s="7"/>
    </row>
    <row r="52" ht="14.25">
      <c r="I52" s="7"/>
    </row>
    <row r="53" ht="14.25">
      <c r="I53" s="7"/>
    </row>
    <row r="54" ht="14.25">
      <c r="I54" s="7"/>
    </row>
    <row r="55" ht="14.25">
      <c r="I55" s="7"/>
    </row>
    <row r="56" ht="14.25">
      <c r="I56" s="7"/>
    </row>
    <row r="57" ht="14.25">
      <c r="I57" s="7"/>
    </row>
    <row r="58" ht="14.25">
      <c r="I58" s="7"/>
    </row>
    <row r="59" ht="14.25">
      <c r="I59" s="7"/>
    </row>
  </sheetData>
  <sheetProtection/>
  <mergeCells count="13">
    <mergeCell ref="A6:A7"/>
    <mergeCell ref="A12:A13"/>
    <mergeCell ref="A16:A17"/>
    <mergeCell ref="A19:I19"/>
    <mergeCell ref="A1:I1"/>
    <mergeCell ref="A2:A3"/>
    <mergeCell ref="B2:B3"/>
    <mergeCell ref="C2:H2"/>
    <mergeCell ref="I2:I3"/>
    <mergeCell ref="A10:A11"/>
    <mergeCell ref="A14:A15"/>
    <mergeCell ref="A8:A9"/>
    <mergeCell ref="A4:A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7" sqref="N17"/>
    </sheetView>
  </sheetViews>
  <sheetFormatPr defaultColWidth="9.00390625" defaultRowHeight="14.25"/>
  <cols>
    <col min="1" max="1" width="8.75390625" style="0" customWidth="1"/>
    <col min="2" max="2" width="26.75390625" style="0" customWidth="1"/>
    <col min="3" max="7" width="8.25390625" style="9" customWidth="1"/>
    <col min="8" max="8" width="13.50390625" style="9" customWidth="1"/>
    <col min="9" max="10" width="8.25390625" style="9" customWidth="1"/>
    <col min="11" max="11" width="9.25390625" style="9" customWidth="1"/>
  </cols>
  <sheetData>
    <row r="1" spans="1:11" ht="21.7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1.75" customHeight="1">
      <c r="A2" s="112" t="s">
        <v>0</v>
      </c>
      <c r="B2" s="112" t="s">
        <v>18</v>
      </c>
      <c r="C2" s="111" t="s">
        <v>21</v>
      </c>
      <c r="D2" s="111"/>
      <c r="E2" s="111"/>
      <c r="F2" s="111"/>
      <c r="G2" s="111"/>
      <c r="H2" s="111"/>
      <c r="I2" s="111"/>
      <c r="J2" s="111"/>
      <c r="K2" s="111"/>
    </row>
    <row r="3" spans="1:11" ht="21.75" customHeight="1">
      <c r="A3" s="112"/>
      <c r="B3" s="112"/>
      <c r="C3" s="108" t="s">
        <v>22</v>
      </c>
      <c r="D3" s="109"/>
      <c r="E3" s="109"/>
      <c r="F3" s="109"/>
      <c r="G3" s="109"/>
      <c r="H3" s="110"/>
      <c r="I3" s="111" t="s">
        <v>23</v>
      </c>
      <c r="J3" s="111"/>
      <c r="K3" s="111"/>
    </row>
    <row r="4" spans="1:11" ht="39.75" customHeight="1">
      <c r="A4" s="112"/>
      <c r="B4" s="112"/>
      <c r="C4" s="12" t="s">
        <v>19</v>
      </c>
      <c r="D4" s="12" t="s">
        <v>34</v>
      </c>
      <c r="E4" s="13" t="s">
        <v>20</v>
      </c>
      <c r="F4" s="30" t="s">
        <v>88</v>
      </c>
      <c r="G4" s="12" t="s">
        <v>35</v>
      </c>
      <c r="H4" s="12" t="s">
        <v>36</v>
      </c>
      <c r="I4" s="12" t="s">
        <v>19</v>
      </c>
      <c r="J4" s="12" t="s">
        <v>34</v>
      </c>
      <c r="K4" s="12" t="s">
        <v>24</v>
      </c>
    </row>
    <row r="5" spans="1:11" ht="18" customHeight="1">
      <c r="A5" s="105" t="s">
        <v>3</v>
      </c>
      <c r="B5" s="60" t="s">
        <v>4</v>
      </c>
      <c r="C5" s="64">
        <v>90</v>
      </c>
      <c r="D5" s="68">
        <v>100</v>
      </c>
      <c r="E5" s="64">
        <v>89</v>
      </c>
      <c r="F5" s="68">
        <v>89</v>
      </c>
      <c r="G5" s="68">
        <v>100</v>
      </c>
      <c r="H5" s="68">
        <v>11.1</v>
      </c>
      <c r="I5" s="64">
        <v>27.3</v>
      </c>
      <c r="J5" s="64">
        <v>100</v>
      </c>
      <c r="K5" s="64">
        <v>100</v>
      </c>
    </row>
    <row r="6" spans="1:11" ht="18" customHeight="1">
      <c r="A6" s="104"/>
      <c r="B6" s="35" t="s">
        <v>7</v>
      </c>
      <c r="C6" s="64">
        <v>70</v>
      </c>
      <c r="D6" s="64">
        <v>100</v>
      </c>
      <c r="E6" s="64">
        <v>100</v>
      </c>
      <c r="F6" s="64">
        <v>57.1</v>
      </c>
      <c r="G6" s="64">
        <v>100</v>
      </c>
      <c r="H6" s="64">
        <v>14.3</v>
      </c>
      <c r="I6" s="64">
        <v>81.8</v>
      </c>
      <c r="J6" s="64">
        <v>100</v>
      </c>
      <c r="K6" s="64">
        <v>37.5</v>
      </c>
    </row>
    <row r="7" spans="1:11" ht="18" customHeight="1">
      <c r="A7" s="104"/>
      <c r="B7" s="35" t="s">
        <v>8</v>
      </c>
      <c r="C7" s="64">
        <v>100</v>
      </c>
      <c r="D7" s="64">
        <v>100</v>
      </c>
      <c r="E7" s="64">
        <v>100</v>
      </c>
      <c r="F7" s="64">
        <v>70</v>
      </c>
      <c r="G7" s="64">
        <v>100</v>
      </c>
      <c r="H7" s="64">
        <v>20</v>
      </c>
      <c r="I7" s="64">
        <v>90.9</v>
      </c>
      <c r="J7" s="64">
        <v>100</v>
      </c>
      <c r="K7" s="64">
        <v>100</v>
      </c>
    </row>
    <row r="8" spans="1:11" ht="18" customHeight="1">
      <c r="A8" s="104"/>
      <c r="B8" s="35" t="s">
        <v>84</v>
      </c>
      <c r="C8" s="64">
        <v>100</v>
      </c>
      <c r="D8" s="64">
        <v>100</v>
      </c>
      <c r="E8" s="64">
        <v>50</v>
      </c>
      <c r="F8" s="64">
        <v>80</v>
      </c>
      <c r="G8" s="64">
        <v>100</v>
      </c>
      <c r="H8" s="64">
        <v>0</v>
      </c>
      <c r="I8" s="64" t="s">
        <v>25</v>
      </c>
      <c r="J8" s="64" t="s">
        <v>25</v>
      </c>
      <c r="K8" s="64" t="s">
        <v>25</v>
      </c>
    </row>
    <row r="9" spans="1:11" ht="18" customHeight="1">
      <c r="A9" s="104"/>
      <c r="B9" s="35" t="s">
        <v>85</v>
      </c>
      <c r="C9" s="64">
        <v>90</v>
      </c>
      <c r="D9" s="64">
        <v>100</v>
      </c>
      <c r="E9" s="64">
        <v>10</v>
      </c>
      <c r="F9" s="64">
        <v>70</v>
      </c>
      <c r="G9" s="64">
        <v>100</v>
      </c>
      <c r="H9" s="64">
        <v>30</v>
      </c>
      <c r="I9" s="64" t="s">
        <v>25</v>
      </c>
      <c r="J9" s="64" t="s">
        <v>25</v>
      </c>
      <c r="K9" s="64" t="s">
        <v>25</v>
      </c>
    </row>
    <row r="10" spans="1:11" ht="18" customHeight="1">
      <c r="A10" s="104" t="s">
        <v>10</v>
      </c>
      <c r="B10" s="35" t="s">
        <v>80</v>
      </c>
      <c r="C10" s="64">
        <v>100</v>
      </c>
      <c r="D10" s="64">
        <v>100</v>
      </c>
      <c r="E10" s="64">
        <v>100</v>
      </c>
      <c r="F10" s="64">
        <v>90</v>
      </c>
      <c r="G10" s="64">
        <v>100</v>
      </c>
      <c r="H10" s="64">
        <v>10</v>
      </c>
      <c r="I10" s="64">
        <v>100</v>
      </c>
      <c r="J10" s="64">
        <v>80</v>
      </c>
      <c r="K10" s="64">
        <v>80</v>
      </c>
    </row>
    <row r="11" spans="1:11" ht="18" customHeight="1">
      <c r="A11" s="104"/>
      <c r="B11" s="35" t="s">
        <v>89</v>
      </c>
      <c r="C11" s="64">
        <v>100</v>
      </c>
      <c r="D11" s="64">
        <v>100</v>
      </c>
      <c r="E11" s="64">
        <v>90</v>
      </c>
      <c r="F11" s="64">
        <v>90</v>
      </c>
      <c r="G11" s="64">
        <v>100</v>
      </c>
      <c r="H11" s="64">
        <v>0</v>
      </c>
      <c r="I11" s="64" t="s">
        <v>25</v>
      </c>
      <c r="J11" s="64" t="s">
        <v>25</v>
      </c>
      <c r="K11" s="64" t="s">
        <v>25</v>
      </c>
    </row>
    <row r="12" spans="1:11" ht="18" customHeight="1">
      <c r="A12" s="104"/>
      <c r="B12" s="35" t="s">
        <v>90</v>
      </c>
      <c r="C12" s="64">
        <v>100</v>
      </c>
      <c r="D12" s="64">
        <v>100</v>
      </c>
      <c r="E12" s="64">
        <v>100</v>
      </c>
      <c r="F12" s="64">
        <v>70</v>
      </c>
      <c r="G12" s="64">
        <v>100</v>
      </c>
      <c r="H12" s="64">
        <v>0</v>
      </c>
      <c r="I12" s="64" t="s">
        <v>25</v>
      </c>
      <c r="J12" s="64" t="s">
        <v>25</v>
      </c>
      <c r="K12" s="64" t="s">
        <v>25</v>
      </c>
    </row>
    <row r="13" spans="1:11" ht="18" customHeight="1">
      <c r="A13" s="102" t="s">
        <v>57</v>
      </c>
      <c r="B13" s="35" t="s">
        <v>79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4">
        <v>0</v>
      </c>
      <c r="J13" s="64">
        <v>0</v>
      </c>
      <c r="K13" s="64">
        <v>0</v>
      </c>
    </row>
    <row r="14" spans="1:11" ht="18" customHeight="1">
      <c r="A14" s="106"/>
      <c r="B14" s="35" t="s">
        <v>77</v>
      </c>
      <c r="C14" s="64">
        <v>100</v>
      </c>
      <c r="D14" s="64">
        <v>0</v>
      </c>
      <c r="E14" s="64">
        <v>50</v>
      </c>
      <c r="F14" s="64">
        <v>70</v>
      </c>
      <c r="G14" s="64">
        <v>80</v>
      </c>
      <c r="H14" s="64">
        <v>0</v>
      </c>
      <c r="I14" s="64" t="s">
        <v>25</v>
      </c>
      <c r="J14" s="64" t="s">
        <v>25</v>
      </c>
      <c r="K14" s="64" t="s">
        <v>25</v>
      </c>
    </row>
    <row r="15" spans="1:11" ht="18" customHeight="1">
      <c r="A15" s="103"/>
      <c r="B15" s="35" t="s">
        <v>78</v>
      </c>
      <c r="C15" s="64">
        <v>0</v>
      </c>
      <c r="D15" s="64">
        <v>0</v>
      </c>
      <c r="E15" s="70" t="s">
        <v>25</v>
      </c>
      <c r="F15" s="64">
        <v>33.3</v>
      </c>
      <c r="G15" s="70" t="s">
        <v>25</v>
      </c>
      <c r="H15" s="64">
        <v>16.7</v>
      </c>
      <c r="I15" s="64" t="s">
        <v>25</v>
      </c>
      <c r="J15" s="64" t="s">
        <v>25</v>
      </c>
      <c r="K15" s="64" t="s">
        <v>25</v>
      </c>
    </row>
    <row r="16" spans="1:11" ht="18" customHeight="1">
      <c r="A16" s="102" t="s">
        <v>11</v>
      </c>
      <c r="B16" s="35" t="s">
        <v>29</v>
      </c>
      <c r="C16" s="64">
        <v>100</v>
      </c>
      <c r="D16" s="64">
        <v>0</v>
      </c>
      <c r="E16" s="64">
        <v>100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18" customHeight="1">
      <c r="A17" s="106"/>
      <c r="B17" s="35" t="s">
        <v>98</v>
      </c>
      <c r="C17" s="64">
        <v>100</v>
      </c>
      <c r="D17" s="64">
        <v>100</v>
      </c>
      <c r="E17" s="64">
        <v>76.2</v>
      </c>
      <c r="F17" s="64">
        <v>70</v>
      </c>
      <c r="G17" s="64">
        <v>100</v>
      </c>
      <c r="H17" s="64">
        <v>0</v>
      </c>
      <c r="I17" s="64" t="s">
        <v>25</v>
      </c>
      <c r="J17" s="64" t="s">
        <v>25</v>
      </c>
      <c r="K17" s="64" t="s">
        <v>25</v>
      </c>
    </row>
    <row r="18" spans="1:11" ht="18" customHeight="1">
      <c r="A18" s="103"/>
      <c r="B18" s="35" t="s">
        <v>91</v>
      </c>
      <c r="C18" s="64">
        <v>100</v>
      </c>
      <c r="D18" s="64">
        <v>100</v>
      </c>
      <c r="E18" s="64">
        <v>97.1</v>
      </c>
      <c r="F18" s="64">
        <v>90</v>
      </c>
      <c r="G18" s="64">
        <v>100</v>
      </c>
      <c r="H18" s="64">
        <v>0</v>
      </c>
      <c r="I18" s="64" t="s">
        <v>25</v>
      </c>
      <c r="J18" s="64" t="s">
        <v>25</v>
      </c>
      <c r="K18" s="64" t="s">
        <v>25</v>
      </c>
    </row>
    <row r="19" spans="1:11" ht="18" customHeight="1">
      <c r="A19" s="104" t="s">
        <v>13</v>
      </c>
      <c r="B19" s="35" t="s">
        <v>92</v>
      </c>
      <c r="C19" s="64">
        <v>100</v>
      </c>
      <c r="D19" s="64">
        <v>100</v>
      </c>
      <c r="E19" s="64">
        <v>95</v>
      </c>
      <c r="F19" s="64">
        <v>90</v>
      </c>
      <c r="G19" s="64">
        <v>100</v>
      </c>
      <c r="H19" s="64">
        <v>0</v>
      </c>
      <c r="I19" s="64">
        <v>100</v>
      </c>
      <c r="J19" s="64">
        <v>100</v>
      </c>
      <c r="K19" s="64">
        <v>80</v>
      </c>
    </row>
    <row r="20" spans="1:11" ht="18" customHeight="1">
      <c r="A20" s="104"/>
      <c r="B20" s="35" t="s">
        <v>71</v>
      </c>
      <c r="C20" s="64">
        <v>100</v>
      </c>
      <c r="D20" s="64">
        <v>100</v>
      </c>
      <c r="E20" s="64">
        <v>100</v>
      </c>
      <c r="F20" s="64">
        <v>90</v>
      </c>
      <c r="G20" s="64">
        <v>100</v>
      </c>
      <c r="H20" s="64">
        <v>0</v>
      </c>
      <c r="I20" s="64" t="s">
        <v>25</v>
      </c>
      <c r="J20" s="64" t="s">
        <v>25</v>
      </c>
      <c r="K20" s="64" t="s">
        <v>25</v>
      </c>
    </row>
    <row r="21" spans="1:11" ht="18" customHeight="1">
      <c r="A21" s="104"/>
      <c r="B21" s="35" t="s">
        <v>14</v>
      </c>
      <c r="C21" s="64">
        <v>100</v>
      </c>
      <c r="D21" s="64">
        <v>100</v>
      </c>
      <c r="E21" s="64">
        <v>50.4</v>
      </c>
      <c r="F21" s="64">
        <v>100</v>
      </c>
      <c r="G21" s="64">
        <v>100</v>
      </c>
      <c r="H21" s="64">
        <v>0</v>
      </c>
      <c r="I21" s="64" t="s">
        <v>25</v>
      </c>
      <c r="J21" s="64" t="s">
        <v>25</v>
      </c>
      <c r="K21" s="64" t="s">
        <v>25</v>
      </c>
    </row>
    <row r="22" spans="1:11" ht="18" customHeight="1">
      <c r="A22" s="102" t="s">
        <v>15</v>
      </c>
      <c r="B22" s="35" t="s">
        <v>31</v>
      </c>
      <c r="C22" s="64">
        <v>52.2</v>
      </c>
      <c r="D22" s="64">
        <v>20</v>
      </c>
      <c r="E22" s="64">
        <v>20</v>
      </c>
      <c r="F22" s="64">
        <v>20</v>
      </c>
      <c r="G22" s="64">
        <v>20</v>
      </c>
      <c r="H22" s="64">
        <v>40</v>
      </c>
      <c r="I22" s="64">
        <v>0</v>
      </c>
      <c r="J22" s="64">
        <v>0</v>
      </c>
      <c r="K22" s="64">
        <v>0</v>
      </c>
    </row>
    <row r="23" spans="1:11" ht="18" customHeight="1">
      <c r="A23" s="106"/>
      <c r="B23" s="61" t="s">
        <v>168</v>
      </c>
      <c r="C23" s="64">
        <v>100</v>
      </c>
      <c r="D23" s="64">
        <v>100</v>
      </c>
      <c r="E23" s="64">
        <v>97.6</v>
      </c>
      <c r="F23" s="64">
        <v>80</v>
      </c>
      <c r="G23" s="64">
        <v>100</v>
      </c>
      <c r="H23" s="64">
        <v>17.5</v>
      </c>
      <c r="I23" s="64" t="s">
        <v>25</v>
      </c>
      <c r="J23" s="64" t="s">
        <v>25</v>
      </c>
      <c r="K23" s="64" t="s">
        <v>25</v>
      </c>
    </row>
    <row r="24" spans="1:11" ht="18" customHeight="1">
      <c r="A24" s="103"/>
      <c r="B24" s="35" t="s">
        <v>73</v>
      </c>
      <c r="C24" s="64">
        <v>100</v>
      </c>
      <c r="D24" s="64">
        <v>100</v>
      </c>
      <c r="E24" s="64">
        <v>44.5</v>
      </c>
      <c r="F24" s="64">
        <v>90</v>
      </c>
      <c r="G24" s="64">
        <v>100</v>
      </c>
      <c r="H24" s="64">
        <v>10.7</v>
      </c>
      <c r="I24" s="64" t="s">
        <v>25</v>
      </c>
      <c r="J24" s="64" t="s">
        <v>25</v>
      </c>
      <c r="K24" s="64" t="s">
        <v>25</v>
      </c>
    </row>
    <row r="25" spans="1:11" ht="18" customHeight="1">
      <c r="A25" s="104" t="s">
        <v>12</v>
      </c>
      <c r="B25" s="35" t="s">
        <v>32</v>
      </c>
      <c r="C25" s="64">
        <v>100</v>
      </c>
      <c r="D25" s="64">
        <v>90</v>
      </c>
      <c r="E25" s="64">
        <v>100</v>
      </c>
      <c r="F25" s="64">
        <v>70</v>
      </c>
      <c r="G25" s="64">
        <v>40</v>
      </c>
      <c r="H25" s="64">
        <v>10</v>
      </c>
      <c r="I25" s="64">
        <v>100</v>
      </c>
      <c r="J25" s="64">
        <v>100</v>
      </c>
      <c r="K25" s="64">
        <v>0</v>
      </c>
    </row>
    <row r="26" spans="1:11" ht="18" customHeight="1">
      <c r="A26" s="104"/>
      <c r="B26" s="35" t="s">
        <v>16</v>
      </c>
      <c r="C26" s="64">
        <v>100</v>
      </c>
      <c r="D26" s="64">
        <v>40</v>
      </c>
      <c r="E26" s="64">
        <v>60</v>
      </c>
      <c r="F26" s="64">
        <v>80</v>
      </c>
      <c r="G26" s="64">
        <v>40</v>
      </c>
      <c r="H26" s="64">
        <v>10</v>
      </c>
      <c r="I26" s="64" t="s">
        <v>25</v>
      </c>
      <c r="J26" s="64" t="s">
        <v>25</v>
      </c>
      <c r="K26" s="64" t="s">
        <v>25</v>
      </c>
    </row>
    <row r="27" spans="1:11" ht="18" customHeight="1">
      <c r="A27" s="104"/>
      <c r="B27" s="35" t="s">
        <v>93</v>
      </c>
      <c r="C27" s="64">
        <v>100</v>
      </c>
      <c r="D27" s="64">
        <v>100</v>
      </c>
      <c r="E27" s="64">
        <v>50</v>
      </c>
      <c r="F27" s="64">
        <v>80</v>
      </c>
      <c r="G27" s="64">
        <v>50</v>
      </c>
      <c r="H27" s="64">
        <v>0</v>
      </c>
      <c r="I27" s="64" t="s">
        <v>25</v>
      </c>
      <c r="J27" s="64" t="s">
        <v>25</v>
      </c>
      <c r="K27" s="64" t="s">
        <v>25</v>
      </c>
    </row>
    <row r="28" spans="1:11" ht="18" customHeight="1">
      <c r="A28" s="84" t="s">
        <v>17</v>
      </c>
      <c r="B28" s="35" t="s">
        <v>33</v>
      </c>
      <c r="C28" s="64">
        <v>50</v>
      </c>
      <c r="D28" s="64">
        <v>33.3</v>
      </c>
      <c r="E28" s="64">
        <v>100</v>
      </c>
      <c r="F28" s="64">
        <v>33.3</v>
      </c>
      <c r="G28" s="64">
        <v>33.3</v>
      </c>
      <c r="H28" s="64">
        <v>33.3</v>
      </c>
      <c r="I28" s="64">
        <v>9.1</v>
      </c>
      <c r="J28" s="64">
        <v>0</v>
      </c>
      <c r="K28" s="64">
        <v>0</v>
      </c>
    </row>
    <row r="29" spans="1:11" ht="14.25">
      <c r="A29" s="84"/>
      <c r="B29" s="71" t="s">
        <v>87</v>
      </c>
      <c r="C29" s="64">
        <v>0</v>
      </c>
      <c r="D29" s="70" t="s">
        <v>25</v>
      </c>
      <c r="E29" s="70" t="s">
        <v>25</v>
      </c>
      <c r="F29" s="70" t="s">
        <v>25</v>
      </c>
      <c r="G29" s="70" t="s">
        <v>25</v>
      </c>
      <c r="H29" s="70" t="s">
        <v>25</v>
      </c>
      <c r="I29" s="70" t="s">
        <v>25</v>
      </c>
      <c r="J29" s="70" t="s">
        <v>25</v>
      </c>
      <c r="K29" s="70" t="s">
        <v>25</v>
      </c>
    </row>
    <row r="30" spans="1:11" ht="18.75" customHeight="1">
      <c r="A30" s="45" t="s">
        <v>161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3:11" ht="14.25">
      <c r="C31" s="10"/>
      <c r="D31" s="10"/>
      <c r="E31" s="10"/>
      <c r="F31" s="10"/>
      <c r="G31" s="10"/>
      <c r="H31" s="10"/>
      <c r="I31" s="10"/>
      <c r="J31" s="10"/>
      <c r="K31" s="10"/>
    </row>
    <row r="32" spans="3:11" ht="14.25">
      <c r="C32" s="10"/>
      <c r="D32" s="10"/>
      <c r="E32" s="10"/>
      <c r="F32" s="10"/>
      <c r="G32" s="10"/>
      <c r="H32" s="10"/>
      <c r="I32" s="10"/>
      <c r="J32" s="10"/>
      <c r="K32" s="10"/>
    </row>
    <row r="33" spans="3:11" ht="14.25">
      <c r="C33" s="10"/>
      <c r="D33" s="10"/>
      <c r="E33" s="10"/>
      <c r="F33" s="10"/>
      <c r="G33" s="10"/>
      <c r="H33" s="10"/>
      <c r="I33" s="10"/>
      <c r="J33" s="10"/>
      <c r="K33" s="10"/>
    </row>
    <row r="34" spans="3:11" ht="14.25">
      <c r="C34" s="10"/>
      <c r="D34" s="10"/>
      <c r="E34" s="10"/>
      <c r="F34" s="10"/>
      <c r="G34" s="10"/>
      <c r="H34" s="10"/>
      <c r="I34" s="10"/>
      <c r="J34" s="10"/>
      <c r="K34" s="10"/>
    </row>
    <row r="35" spans="3:11" ht="14.25">
      <c r="C35" s="10"/>
      <c r="D35" s="10"/>
      <c r="E35" s="10"/>
      <c r="F35" s="10"/>
      <c r="G35" s="10"/>
      <c r="H35" s="10"/>
      <c r="I35" s="10"/>
      <c r="J35" s="10"/>
      <c r="K35" s="10"/>
    </row>
    <row r="36" spans="3:11" ht="14.25">
      <c r="C36" s="10"/>
      <c r="D36" s="10"/>
      <c r="E36" s="10"/>
      <c r="F36" s="10"/>
      <c r="G36" s="10"/>
      <c r="H36" s="10"/>
      <c r="I36" s="10"/>
      <c r="J36" s="10"/>
      <c r="K36" s="10"/>
    </row>
    <row r="37" spans="3:11" ht="14.25">
      <c r="C37" s="10"/>
      <c r="D37" s="10"/>
      <c r="E37" s="10"/>
      <c r="F37" s="10"/>
      <c r="G37" s="10"/>
      <c r="H37" s="10"/>
      <c r="I37" s="10"/>
      <c r="J37" s="10"/>
      <c r="K37" s="10"/>
    </row>
    <row r="38" spans="3:11" ht="14.25">
      <c r="C38" s="11"/>
      <c r="D38" s="11"/>
      <c r="E38" s="11"/>
      <c r="F38" s="11"/>
      <c r="G38" s="11"/>
      <c r="H38" s="11"/>
      <c r="I38" s="11"/>
      <c r="J38" s="11"/>
      <c r="K38" s="11"/>
    </row>
    <row r="39" spans="3:11" ht="14.25">
      <c r="C39" s="11"/>
      <c r="D39" s="11"/>
      <c r="E39" s="11"/>
      <c r="F39" s="11"/>
      <c r="G39" s="11"/>
      <c r="H39" s="11"/>
      <c r="I39" s="11"/>
      <c r="J39" s="11"/>
      <c r="K39" s="11"/>
    </row>
    <row r="40" spans="3:11" ht="14.25">
      <c r="C40" s="11"/>
      <c r="D40" s="11"/>
      <c r="E40" s="11"/>
      <c r="F40" s="11"/>
      <c r="G40" s="11"/>
      <c r="H40" s="11"/>
      <c r="I40" s="11"/>
      <c r="J40" s="11"/>
      <c r="K40" s="11"/>
    </row>
    <row r="41" spans="3:11" ht="14.25">
      <c r="C41" s="11"/>
      <c r="D41" s="11"/>
      <c r="E41" s="11"/>
      <c r="F41" s="11"/>
      <c r="G41" s="11"/>
      <c r="H41" s="11"/>
      <c r="I41" s="11"/>
      <c r="J41" s="11"/>
      <c r="K41" s="11"/>
    </row>
    <row r="42" spans="3:11" ht="14.25">
      <c r="C42" s="11"/>
      <c r="D42" s="11"/>
      <c r="E42" s="11"/>
      <c r="F42" s="11"/>
      <c r="G42" s="11"/>
      <c r="H42" s="11"/>
      <c r="I42" s="11"/>
      <c r="J42" s="11"/>
      <c r="K42" s="11"/>
    </row>
    <row r="43" spans="3:11" ht="14.25">
      <c r="C43" s="11"/>
      <c r="D43" s="11"/>
      <c r="E43" s="11"/>
      <c r="F43" s="11"/>
      <c r="G43" s="11"/>
      <c r="H43" s="11"/>
      <c r="I43" s="11"/>
      <c r="J43" s="11"/>
      <c r="K43" s="11"/>
    </row>
    <row r="44" spans="3:11" ht="14.25">
      <c r="C44" s="11"/>
      <c r="D44" s="11"/>
      <c r="E44" s="11"/>
      <c r="F44" s="11"/>
      <c r="G44" s="11"/>
      <c r="H44" s="11"/>
      <c r="I44" s="11"/>
      <c r="J44" s="11"/>
      <c r="K44" s="11"/>
    </row>
    <row r="45" spans="3:11" ht="14.25">
      <c r="C45" s="11"/>
      <c r="D45" s="11"/>
      <c r="E45" s="11"/>
      <c r="F45" s="11"/>
      <c r="G45" s="11"/>
      <c r="H45" s="11"/>
      <c r="I45" s="11"/>
      <c r="J45" s="11"/>
      <c r="K45" s="11"/>
    </row>
    <row r="46" spans="3:11" ht="14.25">
      <c r="C46" s="11"/>
      <c r="D46" s="11"/>
      <c r="E46" s="11"/>
      <c r="F46" s="11"/>
      <c r="G46" s="11"/>
      <c r="H46" s="11"/>
      <c r="I46" s="11"/>
      <c r="J46" s="11"/>
      <c r="K46" s="11"/>
    </row>
    <row r="47" spans="3:11" ht="14.25">
      <c r="C47" s="11"/>
      <c r="D47" s="11"/>
      <c r="E47" s="11"/>
      <c r="F47" s="11"/>
      <c r="G47" s="11"/>
      <c r="H47" s="11"/>
      <c r="I47" s="11"/>
      <c r="J47" s="11"/>
      <c r="K47" s="11"/>
    </row>
    <row r="48" spans="3:11" ht="14.25"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4.2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4.25"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4.2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4.2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4.2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4.2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4.2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4.25">
      <c r="C56" s="11"/>
      <c r="D56" s="11"/>
      <c r="E56" s="11"/>
      <c r="F56" s="11"/>
      <c r="G56" s="11"/>
      <c r="H56" s="11"/>
      <c r="I56" s="11"/>
      <c r="J56" s="11"/>
      <c r="K56" s="11"/>
    </row>
    <row r="57" spans="3:11" ht="14.25">
      <c r="C57" s="11"/>
      <c r="D57" s="11"/>
      <c r="E57" s="11"/>
      <c r="F57" s="11"/>
      <c r="G57" s="11"/>
      <c r="H57" s="11"/>
      <c r="I57" s="11"/>
      <c r="J57" s="11"/>
      <c r="K57" s="11"/>
    </row>
    <row r="58" spans="3:11" ht="14.25">
      <c r="C58" s="11"/>
      <c r="D58" s="11"/>
      <c r="E58" s="11"/>
      <c r="F58" s="11"/>
      <c r="G58" s="11"/>
      <c r="H58" s="11"/>
      <c r="I58" s="11"/>
      <c r="J58" s="11"/>
      <c r="K58" s="11"/>
    </row>
    <row r="59" spans="3:11" ht="14.25">
      <c r="C59" s="11"/>
      <c r="D59" s="11"/>
      <c r="E59" s="11"/>
      <c r="F59" s="11"/>
      <c r="G59" s="11"/>
      <c r="H59" s="11"/>
      <c r="I59" s="11"/>
      <c r="J59" s="11"/>
      <c r="K59" s="11"/>
    </row>
    <row r="60" spans="3:11" ht="14.25">
      <c r="C60" s="11"/>
      <c r="D60" s="11"/>
      <c r="E60" s="11"/>
      <c r="F60" s="11"/>
      <c r="G60" s="11"/>
      <c r="H60" s="11"/>
      <c r="I60" s="11"/>
      <c r="J60" s="11"/>
      <c r="K60" s="11"/>
    </row>
    <row r="61" spans="3:11" ht="14.25">
      <c r="C61" s="11"/>
      <c r="D61" s="11"/>
      <c r="E61" s="11"/>
      <c r="F61" s="11"/>
      <c r="G61" s="11"/>
      <c r="H61" s="11"/>
      <c r="I61" s="11"/>
      <c r="J61" s="11"/>
      <c r="K61" s="11"/>
    </row>
    <row r="62" spans="3:11" ht="14.25">
      <c r="C62" s="11"/>
      <c r="D62" s="11"/>
      <c r="E62" s="11"/>
      <c r="F62" s="11"/>
      <c r="G62" s="11"/>
      <c r="H62" s="11"/>
      <c r="I62" s="11"/>
      <c r="J62" s="11"/>
      <c r="K62" s="11"/>
    </row>
    <row r="63" spans="3:11" ht="14.25">
      <c r="C63" s="11"/>
      <c r="D63" s="11"/>
      <c r="E63" s="11"/>
      <c r="F63" s="11"/>
      <c r="G63" s="11"/>
      <c r="H63" s="11"/>
      <c r="I63" s="11"/>
      <c r="J63" s="11"/>
      <c r="K63" s="11"/>
    </row>
    <row r="64" spans="3:11" ht="14.25">
      <c r="C64" s="11"/>
      <c r="D64" s="11"/>
      <c r="E64" s="11"/>
      <c r="F64" s="11"/>
      <c r="G64" s="11"/>
      <c r="H64" s="11"/>
      <c r="I64" s="11"/>
      <c r="J64" s="11"/>
      <c r="K64" s="11"/>
    </row>
    <row r="65" spans="3:11" ht="14.25">
      <c r="C65" s="11"/>
      <c r="D65" s="11"/>
      <c r="E65" s="11"/>
      <c r="F65" s="11"/>
      <c r="G65" s="11"/>
      <c r="H65" s="11"/>
      <c r="I65" s="11"/>
      <c r="J65" s="11"/>
      <c r="K65" s="11"/>
    </row>
  </sheetData>
  <sheetProtection/>
  <mergeCells count="14">
    <mergeCell ref="A1:K1"/>
    <mergeCell ref="A19:A21"/>
    <mergeCell ref="C3:H3"/>
    <mergeCell ref="A10:A12"/>
    <mergeCell ref="I3:K3"/>
    <mergeCell ref="C2:K2"/>
    <mergeCell ref="B2:B4"/>
    <mergeCell ref="A2:A4"/>
    <mergeCell ref="A28:A29"/>
    <mergeCell ref="A25:A27"/>
    <mergeCell ref="A5:A9"/>
    <mergeCell ref="A13:A15"/>
    <mergeCell ref="A16:A18"/>
    <mergeCell ref="A22:A2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9" sqref="AF9"/>
    </sheetView>
  </sheetViews>
  <sheetFormatPr defaultColWidth="6.125" defaultRowHeight="14.25"/>
  <cols>
    <col min="1" max="1" width="6.00390625" style="0" customWidth="1"/>
    <col min="2" max="2" width="19.50390625" style="0" customWidth="1"/>
    <col min="3" max="3" width="4.25390625" style="0" customWidth="1"/>
    <col min="4" max="4" width="4.50390625" style="0" customWidth="1"/>
    <col min="5" max="5" width="6.125" style="0" customWidth="1"/>
    <col min="6" max="6" width="4.25390625" style="0" customWidth="1"/>
    <col min="7" max="7" width="4.375" style="0" customWidth="1"/>
    <col min="8" max="8" width="6.50390625" style="0" customWidth="1"/>
    <col min="9" max="9" width="0.74609375" style="0" customWidth="1"/>
    <col min="10" max="10" width="4.375" style="0" customWidth="1"/>
    <col min="11" max="11" width="6.25390625" style="0" customWidth="1"/>
    <col min="12" max="12" width="0.74609375" style="0" customWidth="1"/>
    <col min="13" max="14" width="6.25390625" style="0" customWidth="1"/>
    <col min="15" max="15" width="0.5" style="0" customWidth="1"/>
    <col min="16" max="16" width="3.625" style="0" customWidth="1"/>
    <col min="17" max="17" width="6.125" style="0" customWidth="1"/>
    <col min="18" max="18" width="0.6171875" style="0" customWidth="1"/>
    <col min="19" max="19" width="4.375" style="0" customWidth="1"/>
    <col min="20" max="20" width="7.00390625" style="0" customWidth="1"/>
    <col min="21" max="21" width="0.6171875" style="0" customWidth="1"/>
    <col min="22" max="22" width="4.375" style="0" customWidth="1"/>
    <col min="23" max="23" width="3.375" style="0" customWidth="1"/>
    <col min="24" max="24" width="6.375" style="0" customWidth="1"/>
    <col min="25" max="25" width="4.50390625" style="0" customWidth="1"/>
    <col min="26" max="26" width="3.25390625" style="0" customWidth="1"/>
    <col min="27" max="27" width="6.50390625" style="0" customWidth="1"/>
    <col min="28" max="28" width="0.74609375" style="0" customWidth="1"/>
    <col min="29" max="29" width="4.375" style="0" customWidth="1"/>
    <col min="30" max="30" width="6.00390625" style="0" customWidth="1"/>
  </cols>
  <sheetData>
    <row r="1" spans="1:30" ht="27" customHeight="1" thickBot="1">
      <c r="A1" s="113" t="s">
        <v>166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15.75" customHeight="1">
      <c r="A2" s="122" t="s">
        <v>0</v>
      </c>
      <c r="B2" s="122" t="s">
        <v>18</v>
      </c>
      <c r="C2" s="114" t="s">
        <v>22</v>
      </c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4"/>
      <c r="P2" s="114"/>
      <c r="Q2" s="114"/>
      <c r="R2" s="114"/>
      <c r="S2" s="114"/>
      <c r="T2" s="114"/>
      <c r="U2" s="22"/>
      <c r="V2" s="114" t="s">
        <v>23</v>
      </c>
      <c r="W2" s="114"/>
      <c r="X2" s="114"/>
      <c r="Y2" s="114"/>
      <c r="Z2" s="114"/>
      <c r="AA2" s="114"/>
      <c r="AB2" s="114"/>
      <c r="AC2" s="114"/>
      <c r="AD2" s="114"/>
    </row>
    <row r="3" spans="1:30" ht="24" customHeight="1">
      <c r="A3" s="117"/>
      <c r="B3" s="117"/>
      <c r="C3" s="117" t="s">
        <v>45</v>
      </c>
      <c r="D3" s="117" t="s">
        <v>42</v>
      </c>
      <c r="E3" s="118" t="s">
        <v>19</v>
      </c>
      <c r="F3" s="118" t="s">
        <v>38</v>
      </c>
      <c r="G3" s="116" t="s">
        <v>47</v>
      </c>
      <c r="H3" s="116"/>
      <c r="I3" s="18"/>
      <c r="J3" s="116" t="s">
        <v>48</v>
      </c>
      <c r="K3" s="116"/>
      <c r="L3" s="18"/>
      <c r="M3" s="123" t="s">
        <v>94</v>
      </c>
      <c r="N3" s="124"/>
      <c r="O3" s="18"/>
      <c r="P3" s="116" t="s">
        <v>49</v>
      </c>
      <c r="Q3" s="116"/>
      <c r="R3" s="18"/>
      <c r="S3" s="116" t="s">
        <v>52</v>
      </c>
      <c r="T3" s="116"/>
      <c r="U3" s="23"/>
      <c r="V3" s="117" t="s">
        <v>45</v>
      </c>
      <c r="W3" s="118" t="s">
        <v>42</v>
      </c>
      <c r="X3" s="118" t="s">
        <v>19</v>
      </c>
      <c r="Y3" s="118" t="s">
        <v>38</v>
      </c>
      <c r="Z3" s="116" t="s">
        <v>47</v>
      </c>
      <c r="AA3" s="116"/>
      <c r="AB3" s="18"/>
      <c r="AC3" s="116" t="s">
        <v>50</v>
      </c>
      <c r="AD3" s="116"/>
    </row>
    <row r="4" spans="1:30" ht="45" customHeight="1">
      <c r="A4" s="117"/>
      <c r="B4" s="117"/>
      <c r="C4" s="117"/>
      <c r="D4" s="117"/>
      <c r="E4" s="118"/>
      <c r="F4" s="118"/>
      <c r="G4" s="15" t="s">
        <v>39</v>
      </c>
      <c r="H4" s="15" t="s">
        <v>34</v>
      </c>
      <c r="I4" s="19"/>
      <c r="J4" s="15" t="s">
        <v>40</v>
      </c>
      <c r="K4" s="16" t="s">
        <v>20</v>
      </c>
      <c r="L4" s="33"/>
      <c r="M4" s="32" t="s">
        <v>95</v>
      </c>
      <c r="N4" s="32" t="s">
        <v>96</v>
      </c>
      <c r="O4" s="33"/>
      <c r="P4" s="16" t="s">
        <v>41</v>
      </c>
      <c r="Q4" s="15" t="s">
        <v>35</v>
      </c>
      <c r="R4" s="19"/>
      <c r="S4" s="15" t="s">
        <v>53</v>
      </c>
      <c r="T4" s="15" t="s">
        <v>54</v>
      </c>
      <c r="U4" s="19"/>
      <c r="V4" s="117"/>
      <c r="W4" s="118"/>
      <c r="X4" s="118"/>
      <c r="Y4" s="118"/>
      <c r="Z4" s="15" t="s">
        <v>43</v>
      </c>
      <c r="AA4" s="15" t="s">
        <v>34</v>
      </c>
      <c r="AB4" s="19"/>
      <c r="AC4" s="15" t="s">
        <v>44</v>
      </c>
      <c r="AD4" s="15" t="s">
        <v>24</v>
      </c>
    </row>
    <row r="5" spans="1:30" s="14" customFormat="1" ht="23.25" customHeight="1">
      <c r="A5" s="125" t="s">
        <v>3</v>
      </c>
      <c r="B5" s="48" t="s">
        <v>4</v>
      </c>
      <c r="C5" s="72">
        <v>10</v>
      </c>
      <c r="D5" s="72">
        <v>9</v>
      </c>
      <c r="E5" s="73">
        <f>D5/C5*100</f>
        <v>90</v>
      </c>
      <c r="F5" s="72">
        <v>9</v>
      </c>
      <c r="G5" s="72">
        <v>9</v>
      </c>
      <c r="H5" s="74">
        <f>G5/F5*100</f>
        <v>100</v>
      </c>
      <c r="I5" s="74"/>
      <c r="J5" s="72">
        <v>8</v>
      </c>
      <c r="K5" s="74">
        <f>J5/F5*100</f>
        <v>88.88888888888889</v>
      </c>
      <c r="L5" s="75"/>
      <c r="M5" s="76">
        <v>8</v>
      </c>
      <c r="N5" s="75">
        <f>M5/F5*100</f>
        <v>88.88888888888889</v>
      </c>
      <c r="O5" s="75"/>
      <c r="P5" s="72">
        <v>9</v>
      </c>
      <c r="Q5" s="74">
        <f>P5/F5*100</f>
        <v>100</v>
      </c>
      <c r="R5" s="74"/>
      <c r="S5" s="72">
        <v>1</v>
      </c>
      <c r="T5" s="74">
        <f>S5/F5*100</f>
        <v>11.11111111111111</v>
      </c>
      <c r="U5" s="74"/>
      <c r="V5" s="72">
        <v>11</v>
      </c>
      <c r="W5" s="72">
        <v>3</v>
      </c>
      <c r="X5" s="74">
        <f>W5/V5*100</f>
        <v>27.27272727272727</v>
      </c>
      <c r="Y5" s="72">
        <v>3</v>
      </c>
      <c r="Z5" s="72">
        <v>3</v>
      </c>
      <c r="AA5" s="74">
        <f>Z5/Y5*100</f>
        <v>100</v>
      </c>
      <c r="AB5" s="74"/>
      <c r="AC5" s="72">
        <v>3</v>
      </c>
      <c r="AD5" s="74">
        <f>AC5/Y5*100</f>
        <v>100</v>
      </c>
    </row>
    <row r="6" spans="1:30" s="14" customFormat="1" ht="23.25" customHeight="1">
      <c r="A6" s="126"/>
      <c r="B6" s="49" t="s">
        <v>7</v>
      </c>
      <c r="C6" s="77">
        <v>10</v>
      </c>
      <c r="D6" s="77">
        <v>7</v>
      </c>
      <c r="E6" s="73">
        <f>D6/C6*100</f>
        <v>70</v>
      </c>
      <c r="F6" s="77">
        <v>7</v>
      </c>
      <c r="G6" s="77">
        <v>7</v>
      </c>
      <c r="H6" s="75">
        <f>G6/F6*100</f>
        <v>100</v>
      </c>
      <c r="I6" s="75"/>
      <c r="J6" s="77">
        <v>7</v>
      </c>
      <c r="K6" s="75">
        <f>J6/F6*100</f>
        <v>100</v>
      </c>
      <c r="L6" s="75"/>
      <c r="M6" s="77">
        <v>4</v>
      </c>
      <c r="N6" s="75">
        <f>M6/F6*100</f>
        <v>57.14285714285714</v>
      </c>
      <c r="O6" s="75"/>
      <c r="P6" s="77">
        <v>7</v>
      </c>
      <c r="Q6" s="75">
        <f>P6/F6*100</f>
        <v>100</v>
      </c>
      <c r="R6" s="75"/>
      <c r="S6" s="77">
        <v>1</v>
      </c>
      <c r="T6" s="75">
        <f>S6/F6*100</f>
        <v>14.285714285714285</v>
      </c>
      <c r="U6" s="75"/>
      <c r="V6" s="77">
        <v>11</v>
      </c>
      <c r="W6" s="77">
        <v>9</v>
      </c>
      <c r="X6" s="75">
        <f>W6/V6*100</f>
        <v>81.81818181818183</v>
      </c>
      <c r="Y6" s="77">
        <v>8</v>
      </c>
      <c r="Z6" s="77">
        <v>8</v>
      </c>
      <c r="AA6" s="75">
        <f>Z6/Y6*100</f>
        <v>100</v>
      </c>
      <c r="AB6" s="75"/>
      <c r="AC6" s="77">
        <v>3</v>
      </c>
      <c r="AD6" s="75">
        <f>AC6/Y6*100</f>
        <v>37.5</v>
      </c>
    </row>
    <row r="7" spans="1:30" s="14" customFormat="1" ht="23.25" customHeight="1">
      <c r="A7" s="126"/>
      <c r="B7" s="49" t="s">
        <v>8</v>
      </c>
      <c r="C7" s="77">
        <v>10</v>
      </c>
      <c r="D7" s="77">
        <v>10</v>
      </c>
      <c r="E7" s="73">
        <f>D7/C7*100</f>
        <v>100</v>
      </c>
      <c r="F7" s="77">
        <v>10</v>
      </c>
      <c r="G7" s="77">
        <v>10</v>
      </c>
      <c r="H7" s="75">
        <f>G7/F7*100</f>
        <v>100</v>
      </c>
      <c r="I7" s="75"/>
      <c r="J7" s="77">
        <v>10</v>
      </c>
      <c r="K7" s="75">
        <f aca="true" t="shared" si="0" ref="K7:K13">J7/F7*100</f>
        <v>100</v>
      </c>
      <c r="L7" s="75"/>
      <c r="M7" s="76">
        <v>7</v>
      </c>
      <c r="N7" s="75">
        <f aca="true" t="shared" si="1" ref="N7:N14">M7/F7*100</f>
        <v>70</v>
      </c>
      <c r="O7" s="75"/>
      <c r="P7" s="77">
        <v>10</v>
      </c>
      <c r="Q7" s="75">
        <f aca="true" t="shared" si="2" ref="Q7:Q13">P7/F7*100</f>
        <v>100</v>
      </c>
      <c r="R7" s="75"/>
      <c r="S7" s="77">
        <v>2</v>
      </c>
      <c r="T7" s="75">
        <f aca="true" t="shared" si="3" ref="T7:T13">S7/F7*100</f>
        <v>20</v>
      </c>
      <c r="U7" s="75"/>
      <c r="V7" s="77">
        <v>11</v>
      </c>
      <c r="W7" s="77">
        <v>10</v>
      </c>
      <c r="X7" s="75">
        <f aca="true" t="shared" si="4" ref="X7:X13">W7/V7*100</f>
        <v>90.9090909090909</v>
      </c>
      <c r="Y7" s="77">
        <v>10</v>
      </c>
      <c r="Z7" s="77">
        <v>10</v>
      </c>
      <c r="AA7" s="75">
        <f aca="true" t="shared" si="5" ref="AA7:AA13">Z7/Y7*100</f>
        <v>100</v>
      </c>
      <c r="AB7" s="75"/>
      <c r="AC7" s="77">
        <v>10</v>
      </c>
      <c r="AD7" s="75">
        <f aca="true" t="shared" si="6" ref="AD7:AD13">AC7/Y7*100</f>
        <v>100</v>
      </c>
    </row>
    <row r="8" spans="1:30" s="14" customFormat="1" ht="23.25" customHeight="1">
      <c r="A8" s="31" t="s">
        <v>10</v>
      </c>
      <c r="B8" s="78" t="s">
        <v>80</v>
      </c>
      <c r="C8" s="77">
        <v>10</v>
      </c>
      <c r="D8" s="77">
        <v>10</v>
      </c>
      <c r="E8" s="73">
        <f aca="true" t="shared" si="7" ref="E8:E13">D8/C8*100</f>
        <v>100</v>
      </c>
      <c r="F8" s="77">
        <v>10</v>
      </c>
      <c r="G8" s="77">
        <v>10</v>
      </c>
      <c r="H8" s="75">
        <f aca="true" t="shared" si="8" ref="H8:H13">G8/F8*100</f>
        <v>100</v>
      </c>
      <c r="I8" s="75"/>
      <c r="J8" s="77">
        <v>10</v>
      </c>
      <c r="K8" s="75">
        <f t="shared" si="0"/>
        <v>100</v>
      </c>
      <c r="L8" s="75"/>
      <c r="M8" s="76">
        <v>9</v>
      </c>
      <c r="N8" s="75">
        <f t="shared" si="1"/>
        <v>90</v>
      </c>
      <c r="O8" s="75"/>
      <c r="P8" s="77">
        <v>10</v>
      </c>
      <c r="Q8" s="75">
        <f t="shared" si="2"/>
        <v>100</v>
      </c>
      <c r="R8" s="75"/>
      <c r="S8" s="77">
        <v>1</v>
      </c>
      <c r="T8" s="75">
        <f t="shared" si="3"/>
        <v>10</v>
      </c>
      <c r="U8" s="75"/>
      <c r="V8" s="77">
        <v>10</v>
      </c>
      <c r="W8" s="77">
        <v>10</v>
      </c>
      <c r="X8" s="75">
        <f t="shared" si="4"/>
        <v>100</v>
      </c>
      <c r="Y8" s="77">
        <v>10</v>
      </c>
      <c r="Z8" s="77">
        <v>8</v>
      </c>
      <c r="AA8" s="75">
        <f t="shared" si="5"/>
        <v>80</v>
      </c>
      <c r="AB8" s="75"/>
      <c r="AC8" s="77">
        <v>8</v>
      </c>
      <c r="AD8" s="75">
        <f t="shared" si="6"/>
        <v>80</v>
      </c>
    </row>
    <row r="9" spans="1:30" s="14" customFormat="1" ht="23.25" customHeight="1">
      <c r="A9" s="31" t="s">
        <v>57</v>
      </c>
      <c r="B9" s="78" t="s">
        <v>79</v>
      </c>
      <c r="C9" s="77" t="s">
        <v>25</v>
      </c>
      <c r="D9" s="77" t="s">
        <v>25</v>
      </c>
      <c r="E9" s="77" t="s">
        <v>25</v>
      </c>
      <c r="F9" s="77" t="s">
        <v>25</v>
      </c>
      <c r="G9" s="77" t="s">
        <v>25</v>
      </c>
      <c r="H9" s="77" t="s">
        <v>25</v>
      </c>
      <c r="I9" s="77" t="s">
        <v>25</v>
      </c>
      <c r="J9" s="77" t="s">
        <v>25</v>
      </c>
      <c r="K9" s="77" t="s">
        <v>25</v>
      </c>
      <c r="L9" s="77" t="s">
        <v>25</v>
      </c>
      <c r="M9" s="77" t="s">
        <v>25</v>
      </c>
      <c r="N9" s="77" t="s">
        <v>25</v>
      </c>
      <c r="O9" s="77" t="s">
        <v>25</v>
      </c>
      <c r="P9" s="77" t="s">
        <v>25</v>
      </c>
      <c r="Q9" s="77" t="s">
        <v>25</v>
      </c>
      <c r="R9" s="77" t="s">
        <v>25</v>
      </c>
      <c r="S9" s="77" t="s">
        <v>25</v>
      </c>
      <c r="T9" s="77" t="s">
        <v>25</v>
      </c>
      <c r="U9" s="77" t="s">
        <v>25</v>
      </c>
      <c r="V9" s="77" t="s">
        <v>25</v>
      </c>
      <c r="W9" s="79" t="s">
        <v>25</v>
      </c>
      <c r="X9" s="79" t="s">
        <v>25</v>
      </c>
      <c r="Y9" s="79" t="s">
        <v>25</v>
      </c>
      <c r="Z9" s="79" t="s">
        <v>25</v>
      </c>
      <c r="AA9" s="79" t="s">
        <v>25</v>
      </c>
      <c r="AB9" s="79"/>
      <c r="AC9" s="79" t="s">
        <v>25</v>
      </c>
      <c r="AD9" s="79" t="s">
        <v>25</v>
      </c>
    </row>
    <row r="10" spans="1:30" s="14" customFormat="1" ht="23.25" customHeight="1">
      <c r="A10" s="31" t="s">
        <v>11</v>
      </c>
      <c r="B10" s="78" t="s">
        <v>72</v>
      </c>
      <c r="C10" s="77">
        <v>2</v>
      </c>
      <c r="D10" s="77">
        <v>2</v>
      </c>
      <c r="E10" s="73">
        <f t="shared" si="7"/>
        <v>100</v>
      </c>
      <c r="F10" s="77">
        <v>2</v>
      </c>
      <c r="G10" s="77">
        <v>0</v>
      </c>
      <c r="H10" s="75">
        <f t="shared" si="8"/>
        <v>0</v>
      </c>
      <c r="I10" s="75"/>
      <c r="J10" s="77">
        <v>2</v>
      </c>
      <c r="K10" s="75">
        <f t="shared" si="0"/>
        <v>100</v>
      </c>
      <c r="L10" s="75"/>
      <c r="M10" s="76">
        <v>0</v>
      </c>
      <c r="N10" s="75">
        <f t="shared" si="1"/>
        <v>0</v>
      </c>
      <c r="O10" s="75"/>
      <c r="P10" s="77">
        <v>0</v>
      </c>
      <c r="Q10" s="75">
        <f t="shared" si="2"/>
        <v>0</v>
      </c>
      <c r="R10" s="75"/>
      <c r="S10" s="77">
        <v>0</v>
      </c>
      <c r="T10" s="75">
        <f t="shared" si="3"/>
        <v>0</v>
      </c>
      <c r="U10" s="75"/>
      <c r="V10" s="79" t="s">
        <v>25</v>
      </c>
      <c r="W10" s="79" t="s">
        <v>25</v>
      </c>
      <c r="X10" s="79" t="s">
        <v>25</v>
      </c>
      <c r="Y10" s="79" t="s">
        <v>25</v>
      </c>
      <c r="Z10" s="79" t="s">
        <v>25</v>
      </c>
      <c r="AA10" s="79" t="s">
        <v>25</v>
      </c>
      <c r="AB10" s="79"/>
      <c r="AC10" s="79" t="s">
        <v>25</v>
      </c>
      <c r="AD10" s="79" t="s">
        <v>25</v>
      </c>
    </row>
    <row r="11" spans="1:30" s="14" customFormat="1" ht="23.25" customHeight="1">
      <c r="A11" s="31" t="s">
        <v>13</v>
      </c>
      <c r="B11" s="78" t="s">
        <v>99</v>
      </c>
      <c r="C11" s="77">
        <v>118</v>
      </c>
      <c r="D11" s="77">
        <v>118</v>
      </c>
      <c r="E11" s="73">
        <f t="shared" si="7"/>
        <v>100</v>
      </c>
      <c r="F11" s="77">
        <v>10</v>
      </c>
      <c r="G11" s="77">
        <v>10</v>
      </c>
      <c r="H11" s="75">
        <f t="shared" si="8"/>
        <v>100</v>
      </c>
      <c r="I11" s="75"/>
      <c r="J11" s="77">
        <v>112</v>
      </c>
      <c r="K11" s="75">
        <f>J11/C11*100</f>
        <v>94.91525423728814</v>
      </c>
      <c r="L11" s="75"/>
      <c r="M11" s="76">
        <v>9</v>
      </c>
      <c r="N11" s="75">
        <f t="shared" si="1"/>
        <v>90</v>
      </c>
      <c r="O11" s="75"/>
      <c r="P11" s="77">
        <v>10</v>
      </c>
      <c r="Q11" s="75">
        <f t="shared" si="2"/>
        <v>100</v>
      </c>
      <c r="R11" s="75"/>
      <c r="S11" s="77">
        <v>0</v>
      </c>
      <c r="T11" s="75">
        <f t="shared" si="3"/>
        <v>0</v>
      </c>
      <c r="U11" s="75"/>
      <c r="V11" s="79">
        <v>10</v>
      </c>
      <c r="W11" s="79">
        <v>10</v>
      </c>
      <c r="X11" s="79">
        <f>W11/V11*100</f>
        <v>100</v>
      </c>
      <c r="Y11" s="79">
        <v>10</v>
      </c>
      <c r="Z11" s="79">
        <v>10</v>
      </c>
      <c r="AA11" s="41">
        <f>Z11/Y11*100</f>
        <v>100</v>
      </c>
      <c r="AB11" s="79"/>
      <c r="AC11" s="79">
        <v>8</v>
      </c>
      <c r="AD11" s="41">
        <f>AC11/V11*100</f>
        <v>80</v>
      </c>
    </row>
    <row r="12" spans="1:30" s="14" customFormat="1" ht="23.25" customHeight="1">
      <c r="A12" s="31" t="s">
        <v>15</v>
      </c>
      <c r="B12" s="78" t="s">
        <v>74</v>
      </c>
      <c r="C12" s="77">
        <v>245</v>
      </c>
      <c r="D12" s="77">
        <v>128</v>
      </c>
      <c r="E12" s="73">
        <f t="shared" si="7"/>
        <v>52.244897959183675</v>
      </c>
      <c r="F12" s="77">
        <v>10</v>
      </c>
      <c r="G12" s="77">
        <v>2</v>
      </c>
      <c r="H12" s="75">
        <f t="shared" si="8"/>
        <v>20</v>
      </c>
      <c r="I12" s="75"/>
      <c r="J12" s="77">
        <v>2</v>
      </c>
      <c r="K12" s="75">
        <f>J12/F12*100</f>
        <v>20</v>
      </c>
      <c r="L12" s="75"/>
      <c r="M12" s="76">
        <v>2</v>
      </c>
      <c r="N12" s="75">
        <f t="shared" si="1"/>
        <v>20</v>
      </c>
      <c r="O12" s="75"/>
      <c r="P12" s="77">
        <v>2</v>
      </c>
      <c r="Q12" s="75">
        <f t="shared" si="2"/>
        <v>20</v>
      </c>
      <c r="R12" s="75"/>
      <c r="S12" s="77">
        <v>4</v>
      </c>
      <c r="T12" s="75">
        <f t="shared" si="3"/>
        <v>40</v>
      </c>
      <c r="U12" s="75"/>
      <c r="V12" s="79" t="s">
        <v>25</v>
      </c>
      <c r="W12" s="79" t="s">
        <v>25</v>
      </c>
      <c r="X12" s="79" t="s">
        <v>25</v>
      </c>
      <c r="Y12" s="79" t="s">
        <v>25</v>
      </c>
      <c r="Z12" s="79" t="s">
        <v>25</v>
      </c>
      <c r="AA12" s="79" t="s">
        <v>25</v>
      </c>
      <c r="AB12" s="79"/>
      <c r="AC12" s="79" t="s">
        <v>25</v>
      </c>
      <c r="AD12" s="79" t="s">
        <v>25</v>
      </c>
    </row>
    <row r="13" spans="1:30" s="14" customFormat="1" ht="23.25" customHeight="1">
      <c r="A13" s="17" t="s">
        <v>12</v>
      </c>
      <c r="B13" s="49" t="s">
        <v>32</v>
      </c>
      <c r="C13" s="77">
        <v>10</v>
      </c>
      <c r="D13" s="77">
        <v>10</v>
      </c>
      <c r="E13" s="73">
        <f t="shared" si="7"/>
        <v>100</v>
      </c>
      <c r="F13" s="77">
        <v>10</v>
      </c>
      <c r="G13" s="77">
        <v>9</v>
      </c>
      <c r="H13" s="75">
        <f t="shared" si="8"/>
        <v>90</v>
      </c>
      <c r="I13" s="75"/>
      <c r="J13" s="77">
        <v>10</v>
      </c>
      <c r="K13" s="75">
        <f t="shared" si="0"/>
        <v>100</v>
      </c>
      <c r="L13" s="75"/>
      <c r="M13" s="76">
        <v>7</v>
      </c>
      <c r="N13" s="75">
        <f t="shared" si="1"/>
        <v>70</v>
      </c>
      <c r="O13" s="75"/>
      <c r="P13" s="77">
        <v>4</v>
      </c>
      <c r="Q13" s="75">
        <f t="shared" si="2"/>
        <v>40</v>
      </c>
      <c r="R13" s="75"/>
      <c r="S13" s="77">
        <v>1</v>
      </c>
      <c r="T13" s="75">
        <f t="shared" si="3"/>
        <v>10</v>
      </c>
      <c r="U13" s="75"/>
      <c r="V13" s="77">
        <v>10</v>
      </c>
      <c r="W13" s="77">
        <v>10</v>
      </c>
      <c r="X13" s="75">
        <f t="shared" si="4"/>
        <v>100</v>
      </c>
      <c r="Y13" s="77">
        <v>10</v>
      </c>
      <c r="Z13" s="77">
        <v>10</v>
      </c>
      <c r="AA13" s="75">
        <f t="shared" si="5"/>
        <v>100</v>
      </c>
      <c r="AB13" s="75"/>
      <c r="AC13" s="77">
        <v>0</v>
      </c>
      <c r="AD13" s="75">
        <f t="shared" si="6"/>
        <v>0</v>
      </c>
    </row>
    <row r="14" spans="1:30" s="14" customFormat="1" ht="23.25" customHeight="1">
      <c r="A14" s="27" t="s">
        <v>55</v>
      </c>
      <c r="B14" s="49" t="s">
        <v>56</v>
      </c>
      <c r="C14" s="80">
        <v>6</v>
      </c>
      <c r="D14" s="80">
        <v>3</v>
      </c>
      <c r="E14" s="81">
        <f>D14/C14*100</f>
        <v>50</v>
      </c>
      <c r="F14" s="80">
        <v>3</v>
      </c>
      <c r="G14" s="80">
        <v>1</v>
      </c>
      <c r="H14" s="75">
        <f>G14/F14*100</f>
        <v>33.33333333333333</v>
      </c>
      <c r="I14" s="81"/>
      <c r="J14" s="80">
        <v>3</v>
      </c>
      <c r="K14" s="81">
        <f>J14/F14*100</f>
        <v>100</v>
      </c>
      <c r="L14" s="81"/>
      <c r="M14" s="80">
        <v>1</v>
      </c>
      <c r="N14" s="81">
        <f t="shared" si="1"/>
        <v>33.33333333333333</v>
      </c>
      <c r="O14" s="81"/>
      <c r="P14" s="80">
        <v>1</v>
      </c>
      <c r="Q14" s="81">
        <f>P14/F14*100</f>
        <v>33.33333333333333</v>
      </c>
      <c r="R14" s="75"/>
      <c r="S14" s="80">
        <v>1</v>
      </c>
      <c r="T14" s="81">
        <f>S14/F14*100</f>
        <v>33.33333333333333</v>
      </c>
      <c r="U14" s="75"/>
      <c r="V14" s="80">
        <v>22</v>
      </c>
      <c r="W14" s="80">
        <v>2</v>
      </c>
      <c r="X14" s="81">
        <f>W14/V14*100</f>
        <v>9.090909090909092</v>
      </c>
      <c r="Y14" s="80">
        <v>2</v>
      </c>
      <c r="Z14" s="80">
        <v>0</v>
      </c>
      <c r="AA14" s="81">
        <f>Z14/W14*100</f>
        <v>0</v>
      </c>
      <c r="AB14" s="75"/>
      <c r="AC14" s="80">
        <v>0</v>
      </c>
      <c r="AD14" s="81">
        <f>AC14/W14*100</f>
        <v>0</v>
      </c>
    </row>
    <row r="15" spans="1:30" ht="24" customHeight="1" thickBot="1">
      <c r="A15" s="121" t="s">
        <v>46</v>
      </c>
      <c r="B15" s="121"/>
      <c r="C15" s="20">
        <v>421</v>
      </c>
      <c r="D15" s="20">
        <v>297</v>
      </c>
      <c r="E15" s="24">
        <f>D15/C15*100</f>
        <v>70.54631828978623</v>
      </c>
      <c r="F15" s="20">
        <v>71</v>
      </c>
      <c r="G15" s="20">
        <v>58</v>
      </c>
      <c r="H15" s="21">
        <f>G15/F15*100</f>
        <v>81.69014084507043</v>
      </c>
      <c r="I15" s="21"/>
      <c r="J15" s="20">
        <v>164</v>
      </c>
      <c r="K15" s="21">
        <f>J15/D15*100</f>
        <v>55.218855218855225</v>
      </c>
      <c r="L15" s="21"/>
      <c r="M15" s="44">
        <v>47</v>
      </c>
      <c r="N15" s="21">
        <f>M15/F15*100</f>
        <v>66.19718309859155</v>
      </c>
      <c r="O15" s="21"/>
      <c r="P15" s="20">
        <v>53</v>
      </c>
      <c r="Q15" s="21">
        <f>P15/F15*100</f>
        <v>74.64788732394366</v>
      </c>
      <c r="R15" s="21"/>
      <c r="S15" s="20">
        <v>11</v>
      </c>
      <c r="T15" s="21">
        <f>S15/F15*100</f>
        <v>15.492957746478872</v>
      </c>
      <c r="U15" s="21"/>
      <c r="V15" s="20">
        <v>85</v>
      </c>
      <c r="W15" s="20">
        <v>54</v>
      </c>
      <c r="X15" s="21">
        <f>W15/V15*100</f>
        <v>63.52941176470588</v>
      </c>
      <c r="Y15" s="20">
        <v>53</v>
      </c>
      <c r="Z15" s="20">
        <v>49</v>
      </c>
      <c r="AA15" s="21">
        <f>Z15/Y15*100</f>
        <v>92.45283018867924</v>
      </c>
      <c r="AB15" s="21"/>
      <c r="AC15" s="20">
        <v>32</v>
      </c>
      <c r="AD15" s="21">
        <f>AC15/Y15*100</f>
        <v>60.37735849056604</v>
      </c>
    </row>
    <row r="16" spans="1:30" ht="29.25" customHeight="1">
      <c r="A16" s="119" t="s">
        <v>162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</sheetData>
  <sheetProtection/>
  <mergeCells count="23">
    <mergeCell ref="C3:C4"/>
    <mergeCell ref="A5:A7"/>
    <mergeCell ref="J3:K3"/>
    <mergeCell ref="P3:Q3"/>
    <mergeCell ref="A16:AD16"/>
    <mergeCell ref="A15:B15"/>
    <mergeCell ref="A2:A4"/>
    <mergeCell ref="B2:B4"/>
    <mergeCell ref="G3:H3"/>
    <mergeCell ref="M3:N3"/>
    <mergeCell ref="F3:F4"/>
    <mergeCell ref="E3:E4"/>
    <mergeCell ref="D3:D4"/>
    <mergeCell ref="A1:AD1"/>
    <mergeCell ref="C2:T2"/>
    <mergeCell ref="V2:AD2"/>
    <mergeCell ref="S3:T3"/>
    <mergeCell ref="Z3:AA3"/>
    <mergeCell ref="AC3:AD3"/>
    <mergeCell ref="V3:V4"/>
    <mergeCell ref="W3:W4"/>
    <mergeCell ref="X3:X4"/>
    <mergeCell ref="Y3:Y4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V12" sqref="V12"/>
    </sheetView>
  </sheetViews>
  <sheetFormatPr defaultColWidth="6.125" defaultRowHeight="14.25"/>
  <cols>
    <col min="1" max="1" width="6.50390625" style="0" customWidth="1"/>
    <col min="2" max="2" width="26.125" style="0" customWidth="1"/>
    <col min="3" max="3" width="7.50390625" style="0" customWidth="1"/>
    <col min="4" max="4" width="6.50390625" style="0" customWidth="1"/>
    <col min="5" max="5" width="9.50390625" style="0" customWidth="1"/>
    <col min="6" max="6" width="8.125" style="0" customWidth="1"/>
    <col min="7" max="7" width="8.375" style="0" customWidth="1"/>
    <col min="8" max="8" width="9.625" style="0" customWidth="1"/>
    <col min="9" max="9" width="0.74609375" style="0" customWidth="1"/>
    <col min="10" max="10" width="7.00390625" style="0" customWidth="1"/>
    <col min="11" max="11" width="9.125" style="0" customWidth="1"/>
    <col min="12" max="12" width="0.74609375" style="0" customWidth="1"/>
    <col min="13" max="13" width="8.375" style="0" customWidth="1"/>
    <col min="14" max="14" width="10.25390625" style="0" customWidth="1"/>
    <col min="15" max="15" width="0.74609375" style="0" customWidth="1"/>
    <col min="16" max="16" width="7.375" style="0" customWidth="1"/>
    <col min="17" max="17" width="12.00390625" style="0" customWidth="1"/>
    <col min="18" max="18" width="0.875" style="0" customWidth="1"/>
    <col min="19" max="19" width="7.50390625" style="8" customWidth="1"/>
    <col min="20" max="20" width="8.75390625" style="8" customWidth="1"/>
    <col min="21" max="83" width="6.125" style="8" customWidth="1"/>
  </cols>
  <sheetData>
    <row r="1" spans="1:20" ht="56.25" customHeight="1">
      <c r="A1" s="135" t="s">
        <v>167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5.5" customHeight="1">
      <c r="A2" s="133" t="s">
        <v>0</v>
      </c>
      <c r="B2" s="133" t="s">
        <v>18</v>
      </c>
      <c r="C2" s="133" t="s">
        <v>45</v>
      </c>
      <c r="D2" s="129" t="s">
        <v>51</v>
      </c>
      <c r="E2" s="129"/>
      <c r="F2" s="131" t="s">
        <v>38</v>
      </c>
      <c r="G2" s="129" t="s">
        <v>47</v>
      </c>
      <c r="H2" s="129"/>
      <c r="I2" s="52"/>
      <c r="J2" s="130" t="s">
        <v>48</v>
      </c>
      <c r="K2" s="129"/>
      <c r="L2" s="52"/>
      <c r="M2" s="130" t="s">
        <v>94</v>
      </c>
      <c r="N2" s="129"/>
      <c r="O2" s="52"/>
      <c r="P2" s="129" t="s">
        <v>49</v>
      </c>
      <c r="Q2" s="129"/>
      <c r="R2" s="52"/>
      <c r="S2" s="116" t="s">
        <v>52</v>
      </c>
      <c r="T2" s="116"/>
    </row>
    <row r="3" spans="1:20" s="8" customFormat="1" ht="59.25" customHeight="1">
      <c r="A3" s="134"/>
      <c r="B3" s="134"/>
      <c r="C3" s="134"/>
      <c r="D3" s="25" t="s">
        <v>42</v>
      </c>
      <c r="E3" s="25" t="s">
        <v>19</v>
      </c>
      <c r="F3" s="132"/>
      <c r="G3" s="25" t="s">
        <v>39</v>
      </c>
      <c r="H3" s="25" t="s">
        <v>34</v>
      </c>
      <c r="I3" s="25"/>
      <c r="J3" s="34" t="s">
        <v>40</v>
      </c>
      <c r="K3" s="34" t="s">
        <v>97</v>
      </c>
      <c r="L3" s="34"/>
      <c r="M3" s="34" t="s">
        <v>95</v>
      </c>
      <c r="N3" s="34" t="s">
        <v>96</v>
      </c>
      <c r="O3" s="34"/>
      <c r="P3" s="25" t="s">
        <v>41</v>
      </c>
      <c r="Q3" s="25" t="s">
        <v>35</v>
      </c>
      <c r="R3" s="25"/>
      <c r="S3" s="15" t="s">
        <v>53</v>
      </c>
      <c r="T3" s="15" t="s">
        <v>54</v>
      </c>
    </row>
    <row r="4" spans="1:20" s="39" customFormat="1" ht="23.25" customHeight="1">
      <c r="A4" s="127" t="s">
        <v>3</v>
      </c>
      <c r="B4" s="78" t="s">
        <v>84</v>
      </c>
      <c r="C4" s="79">
        <v>10</v>
      </c>
      <c r="D4" s="79">
        <v>10</v>
      </c>
      <c r="E4" s="41">
        <f aca="true" t="shared" si="0" ref="E4:E17">D4/C4*100</f>
        <v>100</v>
      </c>
      <c r="F4" s="79">
        <v>10</v>
      </c>
      <c r="G4" s="79">
        <v>10</v>
      </c>
      <c r="H4" s="41">
        <f aca="true" t="shared" si="1" ref="H4:H17">G4/F4*100</f>
        <v>100</v>
      </c>
      <c r="I4" s="41"/>
      <c r="J4" s="42">
        <v>5</v>
      </c>
      <c r="K4" s="41">
        <f>J4/F4*100</f>
        <v>50</v>
      </c>
      <c r="L4" s="41"/>
      <c r="M4" s="42">
        <v>8</v>
      </c>
      <c r="N4" s="41">
        <f>M4/F4*100</f>
        <v>80</v>
      </c>
      <c r="O4" s="41"/>
      <c r="P4" s="79">
        <v>10</v>
      </c>
      <c r="Q4" s="41">
        <f>P4/F4*100</f>
        <v>100</v>
      </c>
      <c r="R4" s="41"/>
      <c r="S4" s="82">
        <v>0</v>
      </c>
      <c r="T4" s="83">
        <f>S4/F4*100</f>
        <v>0</v>
      </c>
    </row>
    <row r="5" spans="1:83" s="40" customFormat="1" ht="23.25" customHeight="1">
      <c r="A5" s="127"/>
      <c r="B5" s="78" t="s">
        <v>85</v>
      </c>
      <c r="C5" s="79">
        <v>10</v>
      </c>
      <c r="D5" s="79">
        <v>9</v>
      </c>
      <c r="E5" s="41">
        <f t="shared" si="0"/>
        <v>90</v>
      </c>
      <c r="F5" s="79">
        <v>10</v>
      </c>
      <c r="G5" s="79">
        <v>10</v>
      </c>
      <c r="H5" s="41">
        <f t="shared" si="1"/>
        <v>100</v>
      </c>
      <c r="I5" s="41"/>
      <c r="J5" s="42">
        <v>1</v>
      </c>
      <c r="K5" s="41">
        <f aca="true" t="shared" si="2" ref="K5:K17">J5/F5*100</f>
        <v>10</v>
      </c>
      <c r="L5" s="41"/>
      <c r="M5" s="42">
        <v>7</v>
      </c>
      <c r="N5" s="41">
        <f aca="true" t="shared" si="3" ref="N5:N17">M5/F5*100</f>
        <v>70</v>
      </c>
      <c r="O5" s="41"/>
      <c r="P5" s="79">
        <v>10</v>
      </c>
      <c r="Q5" s="41">
        <f>P5/F5*100</f>
        <v>100</v>
      </c>
      <c r="R5" s="41"/>
      <c r="S5" s="82">
        <v>3</v>
      </c>
      <c r="T5" s="83">
        <f>S5/F5*100</f>
        <v>30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1:83" s="40" customFormat="1" ht="23.25" customHeight="1">
      <c r="A6" s="127" t="s">
        <v>10</v>
      </c>
      <c r="B6" s="78" t="s">
        <v>89</v>
      </c>
      <c r="C6" s="79">
        <v>10</v>
      </c>
      <c r="D6" s="79">
        <v>10</v>
      </c>
      <c r="E6" s="41">
        <f t="shared" si="0"/>
        <v>100</v>
      </c>
      <c r="F6" s="79">
        <v>10</v>
      </c>
      <c r="G6" s="79">
        <v>10</v>
      </c>
      <c r="H6" s="41">
        <f t="shared" si="1"/>
        <v>100</v>
      </c>
      <c r="I6" s="41"/>
      <c r="J6" s="42">
        <v>9</v>
      </c>
      <c r="K6" s="41">
        <f t="shared" si="2"/>
        <v>90</v>
      </c>
      <c r="L6" s="41"/>
      <c r="M6" s="42">
        <v>9</v>
      </c>
      <c r="N6" s="41">
        <f t="shared" si="3"/>
        <v>90</v>
      </c>
      <c r="O6" s="41"/>
      <c r="P6" s="79">
        <v>10</v>
      </c>
      <c r="Q6" s="41">
        <f>P6/F6*100</f>
        <v>100</v>
      </c>
      <c r="R6" s="41"/>
      <c r="S6" s="82">
        <v>0</v>
      </c>
      <c r="T6" s="83">
        <f>S6/F6*100</f>
        <v>0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</row>
    <row r="7" spans="1:83" s="40" customFormat="1" ht="23.25" customHeight="1">
      <c r="A7" s="127"/>
      <c r="B7" s="78" t="s">
        <v>90</v>
      </c>
      <c r="C7" s="79">
        <v>10</v>
      </c>
      <c r="D7" s="79">
        <v>10</v>
      </c>
      <c r="E7" s="41">
        <f t="shared" si="0"/>
        <v>100</v>
      </c>
      <c r="F7" s="79">
        <v>10</v>
      </c>
      <c r="G7" s="79">
        <v>10</v>
      </c>
      <c r="H7" s="41">
        <f t="shared" si="1"/>
        <v>100</v>
      </c>
      <c r="I7" s="41"/>
      <c r="J7" s="42">
        <v>10</v>
      </c>
      <c r="K7" s="41">
        <f t="shared" si="2"/>
        <v>100</v>
      </c>
      <c r="L7" s="41"/>
      <c r="M7" s="42">
        <v>7</v>
      </c>
      <c r="N7" s="41">
        <f t="shared" si="3"/>
        <v>70</v>
      </c>
      <c r="O7" s="41"/>
      <c r="P7" s="79">
        <v>10</v>
      </c>
      <c r="Q7" s="41">
        <f>P7/F7*100</f>
        <v>100</v>
      </c>
      <c r="R7" s="41"/>
      <c r="S7" s="82">
        <v>0</v>
      </c>
      <c r="T7" s="83">
        <f aca="true" t="shared" si="4" ref="T7:T17">S7/F7*100</f>
        <v>0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</row>
    <row r="8" spans="1:83" s="40" customFormat="1" ht="23.25" customHeight="1">
      <c r="A8" s="127" t="s">
        <v>57</v>
      </c>
      <c r="B8" s="78" t="s">
        <v>77</v>
      </c>
      <c r="C8" s="79">
        <v>10</v>
      </c>
      <c r="D8" s="79">
        <v>10</v>
      </c>
      <c r="E8" s="41">
        <f t="shared" si="0"/>
        <v>100</v>
      </c>
      <c r="F8" s="79">
        <v>10</v>
      </c>
      <c r="G8" s="79">
        <v>0</v>
      </c>
      <c r="H8" s="41">
        <f t="shared" si="1"/>
        <v>0</v>
      </c>
      <c r="I8" s="41"/>
      <c r="J8" s="42">
        <v>5</v>
      </c>
      <c r="K8" s="41">
        <f t="shared" si="2"/>
        <v>50</v>
      </c>
      <c r="L8" s="41"/>
      <c r="M8" s="42">
        <v>7</v>
      </c>
      <c r="N8" s="41">
        <f t="shared" si="3"/>
        <v>70</v>
      </c>
      <c r="O8" s="41"/>
      <c r="P8" s="79">
        <v>8</v>
      </c>
      <c r="Q8" s="41">
        <f>P8/F8*100</f>
        <v>80</v>
      </c>
      <c r="R8" s="41"/>
      <c r="S8" s="82">
        <v>0</v>
      </c>
      <c r="T8" s="83">
        <f t="shared" si="4"/>
        <v>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</row>
    <row r="9" spans="1:83" s="40" customFormat="1" ht="23.25" customHeight="1">
      <c r="A9" s="127"/>
      <c r="B9" s="78" t="s">
        <v>78</v>
      </c>
      <c r="C9" s="79">
        <v>6</v>
      </c>
      <c r="D9" s="79">
        <v>0</v>
      </c>
      <c r="E9" s="41">
        <f t="shared" si="0"/>
        <v>0</v>
      </c>
      <c r="F9" s="79">
        <v>6</v>
      </c>
      <c r="G9" s="79">
        <v>0</v>
      </c>
      <c r="H9" s="41">
        <f t="shared" si="1"/>
        <v>0</v>
      </c>
      <c r="I9" s="41"/>
      <c r="J9" s="42">
        <v>0</v>
      </c>
      <c r="K9" s="41">
        <f t="shared" si="2"/>
        <v>0</v>
      </c>
      <c r="L9" s="41"/>
      <c r="M9" s="42">
        <v>2</v>
      </c>
      <c r="N9" s="41">
        <f t="shared" si="3"/>
        <v>33.33333333333333</v>
      </c>
      <c r="O9" s="41"/>
      <c r="P9" s="79">
        <v>0</v>
      </c>
      <c r="Q9" s="41">
        <f aca="true" t="shared" si="5" ref="Q9:Q17">P9/F9*100</f>
        <v>0</v>
      </c>
      <c r="R9" s="41"/>
      <c r="S9" s="82">
        <v>1</v>
      </c>
      <c r="T9" s="83">
        <f t="shared" si="4"/>
        <v>16.666666666666664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</row>
    <row r="10" spans="1:83" s="40" customFormat="1" ht="23.25" customHeight="1">
      <c r="A10" s="127" t="s">
        <v>11</v>
      </c>
      <c r="B10" s="78" t="s">
        <v>98</v>
      </c>
      <c r="C10" s="79">
        <v>143</v>
      </c>
      <c r="D10" s="79">
        <v>143</v>
      </c>
      <c r="E10" s="41">
        <f t="shared" si="0"/>
        <v>100</v>
      </c>
      <c r="F10" s="79">
        <v>10</v>
      </c>
      <c r="G10" s="79">
        <v>10</v>
      </c>
      <c r="H10" s="41">
        <f t="shared" si="1"/>
        <v>100</v>
      </c>
      <c r="I10" s="41"/>
      <c r="J10" s="42">
        <v>109</v>
      </c>
      <c r="K10" s="41">
        <f>J10/C10*100</f>
        <v>76.22377622377621</v>
      </c>
      <c r="L10" s="41"/>
      <c r="M10" s="42">
        <v>7</v>
      </c>
      <c r="N10" s="41">
        <f t="shared" si="3"/>
        <v>70</v>
      </c>
      <c r="O10" s="41"/>
      <c r="P10" s="79">
        <v>10</v>
      </c>
      <c r="Q10" s="41">
        <f t="shared" si="5"/>
        <v>100</v>
      </c>
      <c r="R10" s="41"/>
      <c r="S10" s="82">
        <v>0</v>
      </c>
      <c r="T10" s="83">
        <f t="shared" si="4"/>
        <v>0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</row>
    <row r="11" spans="1:83" s="40" customFormat="1" ht="23.25" customHeight="1">
      <c r="A11" s="127"/>
      <c r="B11" s="78" t="s">
        <v>91</v>
      </c>
      <c r="C11" s="79">
        <v>68</v>
      </c>
      <c r="D11" s="79">
        <v>68</v>
      </c>
      <c r="E11" s="41">
        <f t="shared" si="0"/>
        <v>100</v>
      </c>
      <c r="F11" s="79">
        <v>10</v>
      </c>
      <c r="G11" s="79">
        <v>10</v>
      </c>
      <c r="H11" s="41">
        <f t="shared" si="1"/>
        <v>100</v>
      </c>
      <c r="I11" s="41"/>
      <c r="J11" s="42">
        <v>66</v>
      </c>
      <c r="K11" s="41">
        <f>J11/C11*100</f>
        <v>97.05882352941177</v>
      </c>
      <c r="L11" s="41"/>
      <c r="M11" s="42">
        <v>9</v>
      </c>
      <c r="N11" s="41">
        <f t="shared" si="3"/>
        <v>90</v>
      </c>
      <c r="O11" s="41"/>
      <c r="P11" s="79">
        <v>10</v>
      </c>
      <c r="Q11" s="41">
        <f t="shared" si="5"/>
        <v>100</v>
      </c>
      <c r="R11" s="41"/>
      <c r="S11" s="82">
        <v>0</v>
      </c>
      <c r="T11" s="83">
        <f t="shared" si="4"/>
        <v>0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</row>
    <row r="12" spans="1:83" s="40" customFormat="1" ht="23.25" customHeight="1">
      <c r="A12" s="127" t="s">
        <v>13</v>
      </c>
      <c r="B12" s="78" t="s">
        <v>71</v>
      </c>
      <c r="C12" s="79">
        <v>127</v>
      </c>
      <c r="D12" s="79">
        <v>127</v>
      </c>
      <c r="E12" s="41">
        <f t="shared" si="0"/>
        <v>100</v>
      </c>
      <c r="F12" s="79">
        <v>10</v>
      </c>
      <c r="G12" s="79">
        <v>10</v>
      </c>
      <c r="H12" s="41">
        <f t="shared" si="1"/>
        <v>100</v>
      </c>
      <c r="I12" s="41"/>
      <c r="J12" s="42">
        <v>10</v>
      </c>
      <c r="K12" s="41">
        <f>J12/F12*100</f>
        <v>100</v>
      </c>
      <c r="L12" s="41"/>
      <c r="M12" s="42">
        <v>9</v>
      </c>
      <c r="N12" s="41">
        <f t="shared" si="3"/>
        <v>90</v>
      </c>
      <c r="O12" s="41"/>
      <c r="P12" s="79">
        <v>10</v>
      </c>
      <c r="Q12" s="41">
        <f t="shared" si="5"/>
        <v>100</v>
      </c>
      <c r="R12" s="41"/>
      <c r="S12" s="82">
        <v>0</v>
      </c>
      <c r="T12" s="83">
        <f t="shared" si="4"/>
        <v>0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</row>
    <row r="13" spans="1:83" s="40" customFormat="1" ht="23.25" customHeight="1">
      <c r="A13" s="127"/>
      <c r="B13" s="78" t="s">
        <v>14</v>
      </c>
      <c r="C13" s="79">
        <v>137</v>
      </c>
      <c r="D13" s="79">
        <v>137</v>
      </c>
      <c r="E13" s="41">
        <f t="shared" si="0"/>
        <v>100</v>
      </c>
      <c r="F13" s="79">
        <v>10</v>
      </c>
      <c r="G13" s="79">
        <v>10</v>
      </c>
      <c r="H13" s="41">
        <f t="shared" si="1"/>
        <v>100</v>
      </c>
      <c r="I13" s="41"/>
      <c r="J13" s="42">
        <v>69</v>
      </c>
      <c r="K13" s="41">
        <f>J13/C13*100</f>
        <v>50.36496350364964</v>
      </c>
      <c r="L13" s="41"/>
      <c r="M13" s="42">
        <v>10</v>
      </c>
      <c r="N13" s="41">
        <f t="shared" si="3"/>
        <v>100</v>
      </c>
      <c r="O13" s="41"/>
      <c r="P13" s="79">
        <v>10</v>
      </c>
      <c r="Q13" s="41">
        <f t="shared" si="5"/>
        <v>100</v>
      </c>
      <c r="R13" s="41"/>
      <c r="S13" s="82">
        <v>0</v>
      </c>
      <c r="T13" s="83">
        <f t="shared" si="4"/>
        <v>0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</row>
    <row r="14" spans="1:83" s="40" customFormat="1" ht="23.25" customHeight="1">
      <c r="A14" s="127" t="s">
        <v>15</v>
      </c>
      <c r="B14" s="49" t="s">
        <v>168</v>
      </c>
      <c r="C14" s="79">
        <v>206</v>
      </c>
      <c r="D14" s="79">
        <v>206</v>
      </c>
      <c r="E14" s="41">
        <f t="shared" si="0"/>
        <v>100</v>
      </c>
      <c r="F14" s="79">
        <v>10</v>
      </c>
      <c r="G14" s="79">
        <v>10</v>
      </c>
      <c r="H14" s="41">
        <f t="shared" si="1"/>
        <v>100</v>
      </c>
      <c r="I14" s="41"/>
      <c r="J14" s="42">
        <v>201</v>
      </c>
      <c r="K14" s="41">
        <f>J14/C14*100</f>
        <v>97.57281553398059</v>
      </c>
      <c r="L14" s="41"/>
      <c r="M14" s="42">
        <v>8</v>
      </c>
      <c r="N14" s="41">
        <f t="shared" si="3"/>
        <v>80</v>
      </c>
      <c r="O14" s="41"/>
      <c r="P14" s="79">
        <v>10</v>
      </c>
      <c r="Q14" s="41">
        <f t="shared" si="5"/>
        <v>100</v>
      </c>
      <c r="R14" s="41"/>
      <c r="S14" s="82">
        <v>36</v>
      </c>
      <c r="T14" s="83">
        <f>S14/C14*100</f>
        <v>17.475728155339805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</row>
    <row r="15" spans="1:83" s="40" customFormat="1" ht="23.25" customHeight="1">
      <c r="A15" s="127"/>
      <c r="B15" s="78" t="s">
        <v>73</v>
      </c>
      <c r="C15" s="79">
        <v>317</v>
      </c>
      <c r="D15" s="79">
        <v>317</v>
      </c>
      <c r="E15" s="41">
        <f t="shared" si="0"/>
        <v>100</v>
      </c>
      <c r="F15" s="79">
        <v>10</v>
      </c>
      <c r="G15" s="79">
        <v>10</v>
      </c>
      <c r="H15" s="41">
        <f t="shared" si="1"/>
        <v>100</v>
      </c>
      <c r="I15" s="41"/>
      <c r="J15" s="42">
        <v>141</v>
      </c>
      <c r="K15" s="41">
        <f>J15/C15*100</f>
        <v>44.479495268138805</v>
      </c>
      <c r="L15" s="41"/>
      <c r="M15" s="42">
        <v>9</v>
      </c>
      <c r="N15" s="41">
        <f t="shared" si="3"/>
        <v>90</v>
      </c>
      <c r="O15" s="41"/>
      <c r="P15" s="79">
        <v>10</v>
      </c>
      <c r="Q15" s="41">
        <f t="shared" si="5"/>
        <v>100</v>
      </c>
      <c r="R15" s="41"/>
      <c r="S15" s="82">
        <v>34</v>
      </c>
      <c r="T15" s="83">
        <f>S15/C15*100</f>
        <v>10.725552050473187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</row>
    <row r="16" spans="1:83" s="40" customFormat="1" ht="23.25" customHeight="1">
      <c r="A16" s="127" t="s">
        <v>12</v>
      </c>
      <c r="B16" s="78" t="s">
        <v>16</v>
      </c>
      <c r="C16" s="79">
        <v>10</v>
      </c>
      <c r="D16" s="79">
        <v>10</v>
      </c>
      <c r="E16" s="41">
        <f t="shared" si="0"/>
        <v>100</v>
      </c>
      <c r="F16" s="79">
        <v>10</v>
      </c>
      <c r="G16" s="79">
        <v>4</v>
      </c>
      <c r="H16" s="41">
        <f t="shared" si="1"/>
        <v>40</v>
      </c>
      <c r="I16" s="41"/>
      <c r="J16" s="42">
        <v>6</v>
      </c>
      <c r="K16" s="41">
        <f t="shared" si="2"/>
        <v>60</v>
      </c>
      <c r="L16" s="41"/>
      <c r="M16" s="42">
        <v>8</v>
      </c>
      <c r="N16" s="41">
        <f t="shared" si="3"/>
        <v>80</v>
      </c>
      <c r="O16" s="41"/>
      <c r="P16" s="79">
        <v>4</v>
      </c>
      <c r="Q16" s="41">
        <f t="shared" si="5"/>
        <v>40</v>
      </c>
      <c r="R16" s="41"/>
      <c r="S16" s="82">
        <v>1</v>
      </c>
      <c r="T16" s="83">
        <f t="shared" si="4"/>
        <v>10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</row>
    <row r="17" spans="1:83" s="40" customFormat="1" ht="23.25" customHeight="1">
      <c r="A17" s="127"/>
      <c r="B17" s="78" t="s">
        <v>93</v>
      </c>
      <c r="C17" s="79">
        <v>10</v>
      </c>
      <c r="D17" s="79">
        <v>10</v>
      </c>
      <c r="E17" s="41">
        <f t="shared" si="0"/>
        <v>100</v>
      </c>
      <c r="F17" s="79">
        <v>10</v>
      </c>
      <c r="G17" s="79">
        <v>10</v>
      </c>
      <c r="H17" s="41">
        <f t="shared" si="1"/>
        <v>100</v>
      </c>
      <c r="I17" s="41"/>
      <c r="J17" s="42">
        <v>5</v>
      </c>
      <c r="K17" s="41">
        <f t="shared" si="2"/>
        <v>50</v>
      </c>
      <c r="L17" s="41"/>
      <c r="M17" s="42">
        <v>8</v>
      </c>
      <c r="N17" s="41">
        <f t="shared" si="3"/>
        <v>80</v>
      </c>
      <c r="O17" s="41"/>
      <c r="P17" s="79">
        <v>5</v>
      </c>
      <c r="Q17" s="41">
        <f t="shared" si="5"/>
        <v>50</v>
      </c>
      <c r="R17" s="41"/>
      <c r="S17" s="82">
        <v>0</v>
      </c>
      <c r="T17" s="83">
        <f t="shared" si="4"/>
        <v>0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</row>
    <row r="18" spans="1:83" s="40" customFormat="1" ht="23.25" customHeight="1">
      <c r="A18" s="31" t="s">
        <v>17</v>
      </c>
      <c r="B18" s="78" t="s">
        <v>87</v>
      </c>
      <c r="C18" s="79" t="s">
        <v>25</v>
      </c>
      <c r="D18" s="79" t="s">
        <v>25</v>
      </c>
      <c r="E18" s="79" t="s">
        <v>25</v>
      </c>
      <c r="F18" s="79" t="s">
        <v>25</v>
      </c>
      <c r="G18" s="79" t="s">
        <v>25</v>
      </c>
      <c r="H18" s="79" t="s">
        <v>25</v>
      </c>
      <c r="I18" s="79"/>
      <c r="J18" s="79" t="s">
        <v>25</v>
      </c>
      <c r="K18" s="79" t="s">
        <v>25</v>
      </c>
      <c r="L18" s="79"/>
      <c r="M18" s="79" t="s">
        <v>25</v>
      </c>
      <c r="N18" s="79" t="s">
        <v>25</v>
      </c>
      <c r="O18" s="79"/>
      <c r="P18" s="79" t="s">
        <v>25</v>
      </c>
      <c r="Q18" s="79" t="s">
        <v>25</v>
      </c>
      <c r="R18" s="79"/>
      <c r="S18" s="79" t="s">
        <v>25</v>
      </c>
      <c r="T18" s="79" t="s">
        <v>25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</row>
    <row r="19" spans="1:83" s="37" customFormat="1" ht="25.5" customHeight="1">
      <c r="A19" s="128" t="s">
        <v>46</v>
      </c>
      <c r="B19" s="128"/>
      <c r="C19" s="53">
        <v>1074</v>
      </c>
      <c r="D19" s="53">
        <v>1067</v>
      </c>
      <c r="E19" s="54">
        <f>D19/C19*100</f>
        <v>99.34823091247672</v>
      </c>
      <c r="F19" s="53">
        <v>136</v>
      </c>
      <c r="G19" s="53">
        <v>114</v>
      </c>
      <c r="H19" s="54">
        <f>G19/F19*100</f>
        <v>83.82352941176471</v>
      </c>
      <c r="I19" s="54"/>
      <c r="J19" s="55">
        <v>637</v>
      </c>
      <c r="K19" s="56">
        <f>J19/D19*100</f>
        <v>59.700093720712275</v>
      </c>
      <c r="L19" s="56"/>
      <c r="M19" s="57">
        <v>108</v>
      </c>
      <c r="N19" s="56">
        <f>M19/F19*100</f>
        <v>79.41176470588235</v>
      </c>
      <c r="O19" s="56"/>
      <c r="P19" s="58">
        <v>117</v>
      </c>
      <c r="Q19" s="56">
        <f>P19/F19*100</f>
        <v>86.02941176470588</v>
      </c>
      <c r="R19" s="56"/>
      <c r="S19" s="58">
        <v>75</v>
      </c>
      <c r="T19" s="59">
        <f>S19/D19*100</f>
        <v>7.029053420805999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</row>
    <row r="20" spans="1:34" ht="25.5" customHeight="1">
      <c r="A20" s="120" t="s">
        <v>159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</sheetData>
  <sheetProtection/>
  <mergeCells count="20">
    <mergeCell ref="A1:T1"/>
    <mergeCell ref="A6:A7"/>
    <mergeCell ref="A4:A5"/>
    <mergeCell ref="A8:A9"/>
    <mergeCell ref="A20:T20"/>
    <mergeCell ref="C2:C3"/>
    <mergeCell ref="D2:E2"/>
    <mergeCell ref="S2:T2"/>
    <mergeCell ref="A10:A11"/>
    <mergeCell ref="A12:A13"/>
    <mergeCell ref="A14:A15"/>
    <mergeCell ref="A19:B19"/>
    <mergeCell ref="A16:A17"/>
    <mergeCell ref="G2:H2"/>
    <mergeCell ref="P2:Q2"/>
    <mergeCell ref="M2:N2"/>
    <mergeCell ref="J2:K2"/>
    <mergeCell ref="F2:F3"/>
    <mergeCell ref="A2:A3"/>
    <mergeCell ref="B2:B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2015-09-23T03:18:30Z</cp:lastPrinted>
  <dcterms:created xsi:type="dcterms:W3CDTF">1996-12-17T01:32:42Z</dcterms:created>
  <dcterms:modified xsi:type="dcterms:W3CDTF">2017-03-01T00:43:38Z</dcterms:modified>
  <cp:category/>
  <cp:version/>
  <cp:contentType/>
  <cp:contentStatus/>
</cp:coreProperties>
</file>